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YolandaN\Desktop\Social Stats\GPSJS\GPSJS24_25\Release\P0340\"/>
    </mc:Choice>
  </mc:AlternateContent>
  <xr:revisionPtr revIDLastSave="0" documentId="13_ncr:1_{AC0298D5-F67E-45C8-8360-272A1966ADC2}" xr6:coauthVersionLast="47" xr6:coauthVersionMax="47" xr10:uidLastSave="{00000000-0000-0000-0000-000000000000}"/>
  <bookViews>
    <workbookView xWindow="-108" yWindow="-108" windowWidth="23256" windowHeight="12576" firstSheet="5" activeTab="13" xr2:uid="{A84BC5B3-704E-4E2A-A422-73D257DF46EA}"/>
  </bookViews>
  <sheets>
    <sheet name="Table of content" sheetId="53" r:id="rId1"/>
    <sheet name="Figure_1" sheetId="1" r:id="rId2"/>
    <sheet name="Figure_2" sheetId="19" r:id="rId3"/>
    <sheet name="Figure_3" sheetId="20" r:id="rId4"/>
    <sheet name="Figure_4" sheetId="21" r:id="rId5"/>
    <sheet name="Figure_5" sheetId="2" r:id="rId6"/>
    <sheet name="Figure_6" sheetId="3" r:id="rId7"/>
    <sheet name="Figure_7" sheetId="4" r:id="rId8"/>
    <sheet name="Figure_8" sheetId="5" r:id="rId9"/>
    <sheet name="Figure_9" sheetId="6" r:id="rId10"/>
    <sheet name="Figure_10" sheetId="7" r:id="rId11"/>
    <sheet name="Figure_11" sheetId="8" r:id="rId12"/>
    <sheet name="Figure_12" sheetId="9" r:id="rId13"/>
    <sheet name="Figure_13" sheetId="10" r:id="rId14"/>
    <sheet name="Figure_14" sheetId="11" r:id="rId15"/>
    <sheet name="Figure_15" sheetId="12" r:id="rId16"/>
    <sheet name="Figure_16" sheetId="13" r:id="rId17"/>
    <sheet name="Figure_17" sheetId="14" r:id="rId18"/>
    <sheet name="Figure_18" sheetId="17" r:id="rId19"/>
    <sheet name="Figure_19" sheetId="15" r:id="rId20"/>
    <sheet name="Figure_20" sheetId="16" r:id="rId21"/>
    <sheet name="Figure_21" sheetId="18" r:id="rId22"/>
    <sheet name="Figure_22" sheetId="22" r:id="rId23"/>
    <sheet name="FIgure_23" sheetId="23" r:id="rId24"/>
    <sheet name="Figure_24" sheetId="24" r:id="rId25"/>
    <sheet name="Figure_25" sheetId="25" r:id="rId26"/>
    <sheet name="Figure_26" sheetId="26" r:id="rId27"/>
    <sheet name="Figure_27" sheetId="27" r:id="rId28"/>
    <sheet name="Figure_28" sheetId="28" r:id="rId29"/>
    <sheet name="Figure_29" sheetId="29" r:id="rId30"/>
    <sheet name="Figure_30" sheetId="30" r:id="rId31"/>
    <sheet name="Figure_31" sheetId="31" r:id="rId32"/>
    <sheet name="Figure_32" sheetId="32" r:id="rId33"/>
    <sheet name="Figure_33" sheetId="33" r:id="rId34"/>
    <sheet name="Figure_34" sheetId="34" r:id="rId35"/>
    <sheet name="Figure_35" sheetId="35" r:id="rId36"/>
    <sheet name="Figure_36" sheetId="36" r:id="rId37"/>
    <sheet name="Figure_37" sheetId="37" r:id="rId38"/>
    <sheet name="Figure_38" sheetId="38" r:id="rId39"/>
    <sheet name="Figure_39" sheetId="39" r:id="rId40"/>
    <sheet name="Figure_40" sheetId="40" r:id="rId41"/>
    <sheet name="Figure_41" sheetId="41" r:id="rId42"/>
    <sheet name="Figure_42" sheetId="42" r:id="rId43"/>
    <sheet name="Figure_43" sheetId="43" r:id="rId44"/>
    <sheet name="Figure_44" sheetId="44" r:id="rId45"/>
    <sheet name="FIgure_45" sheetId="45" r:id="rId46"/>
    <sheet name="Figure_46" sheetId="46" r:id="rId47"/>
    <sheet name="Figure_47" sheetId="47" r:id="rId48"/>
    <sheet name="Figure_48" sheetId="48" r:id="rId49"/>
    <sheet name="Figure_49" sheetId="49" r:id="rId50"/>
    <sheet name="Figure_50" sheetId="50" r:id="rId51"/>
    <sheet name="Figure_51" sheetId="51" r:id="rId52"/>
    <sheet name="Figure_52" sheetId="54" r:id="rId53"/>
    <sheet name="Figure_53" sheetId="56" r:id="rId54"/>
    <sheet name="Figure_54" sheetId="57" r:id="rId55"/>
  </sheets>
  <definedNames>
    <definedName name="_Toc210393893" localSheetId="6">Figure_6!#REF!</definedName>
    <definedName name="_Toc210393894" localSheetId="7">Figure_7!$G$4</definedName>
    <definedName name="_Toc210393895" localSheetId="8">Figure_8!#REF!</definedName>
    <definedName name="_Toc210393896" localSheetId="9">Figure_9!#REF!</definedName>
    <definedName name="_Toc210393897" localSheetId="10">Figure_10!#REF!</definedName>
    <definedName name="_Toc210393898" localSheetId="11">Figure_11!#REF!</definedName>
    <definedName name="_Toc210393899" localSheetId="12">Figure_12!#REF!</definedName>
    <definedName name="_Toc210393900" localSheetId="13">Figure_13!#REF!</definedName>
    <definedName name="_Toc210393901" localSheetId="14">Figure_14!#REF!</definedName>
    <definedName name="_Toc210393902" localSheetId="15">Figure_15!#REF!</definedName>
    <definedName name="_Toc210393903" localSheetId="16">Figure_16!#REF!</definedName>
    <definedName name="_Toc210393904" localSheetId="17">Figure_17!#REF!</definedName>
    <definedName name="_Toc210393905" localSheetId="19">Figure_19!$B$8</definedName>
    <definedName name="_Toc210393907" localSheetId="20">Figure_20!#REF!</definedName>
    <definedName name="_Toc210393995" localSheetId="7">Figure_7!#REF!</definedName>
    <definedName name="_Toc211852049" localSheetId="2">Figure_2!#REF!</definedName>
    <definedName name="_Toc211852050" localSheetId="3">Figure_3!$A$2</definedName>
    <definedName name="_Toc211852051" localSheetId="4">Figure_4!#REF!</definedName>
    <definedName name="_Toc211852083" localSheetId="36">Figure_36!#REF!</definedName>
    <definedName name="_Toc211852088" localSheetId="41">Figure_41!$A$1</definedName>
    <definedName name="_Toc211852090" localSheetId="43">Figure_43!$A$1</definedName>
    <definedName name="_Toc211852094" localSheetId="47">Figure_47!$A$1</definedName>
    <definedName name="_Toc211852095" localSheetId="48">Figure_48!$A$1</definedName>
    <definedName name="_Toc211852096" localSheetId="49">Figure_49!$A$1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7" l="1"/>
  <c r="C12" i="17"/>
  <c r="B12" i="17"/>
  <c r="B8" i="21"/>
  <c r="B11" i="33"/>
  <c r="B5" i="33"/>
  <c r="B12" i="28"/>
  <c r="B5" i="27"/>
  <c r="B6" i="26"/>
  <c r="B13" i="25"/>
  <c r="B16" i="24"/>
  <c r="B11" i="24"/>
  <c r="B6" i="24"/>
  <c r="B8" i="23"/>
  <c r="B5" i="2" l="1"/>
</calcChain>
</file>

<file path=xl/sharedStrings.xml><?xml version="1.0" encoding="utf-8"?>
<sst xmlns="http://schemas.openxmlformats.org/spreadsheetml/2006/main" count="698" uniqueCount="308">
  <si>
    <t>Demographic characteistic of household head</t>
  </si>
  <si>
    <t>Number (000s)</t>
  </si>
  <si>
    <t>Percent (%)</t>
  </si>
  <si>
    <t>Sex</t>
  </si>
  <si>
    <t>Male</t>
  </si>
  <si>
    <t>Female</t>
  </si>
  <si>
    <t>Total</t>
  </si>
  <si>
    <t>Population</t>
  </si>
  <si>
    <t xml:space="preserve">Black African </t>
  </si>
  <si>
    <t>Coloured</t>
  </si>
  <si>
    <t>Indian/Asian</t>
  </si>
  <si>
    <t>White</t>
  </si>
  <si>
    <t>16-34</t>
  </si>
  <si>
    <t>35-49</t>
  </si>
  <si>
    <t>50-49</t>
  </si>
  <si>
    <t>65+</t>
  </si>
  <si>
    <t>Marital Status</t>
  </si>
  <si>
    <t>Highest Level Education</t>
  </si>
  <si>
    <t>Province</t>
  </si>
  <si>
    <t>Age Group</t>
  </si>
  <si>
    <t>Metro Status</t>
  </si>
  <si>
    <t>Separated but still legally married</t>
  </si>
  <si>
    <t xml:space="preserve">Divorced </t>
  </si>
  <si>
    <t>Widowed</t>
  </si>
  <si>
    <t>Living together like husband and wife</t>
  </si>
  <si>
    <t>Married</t>
  </si>
  <si>
    <t>Single</t>
  </si>
  <si>
    <t>No schooling</t>
  </si>
  <si>
    <t>Completed primary</t>
  </si>
  <si>
    <t>Some primary</t>
  </si>
  <si>
    <t>Post school</t>
  </si>
  <si>
    <t>Completed secondary</t>
  </si>
  <si>
    <t>Some secondary</t>
  </si>
  <si>
    <t>Western Cape</t>
  </si>
  <si>
    <t>Eastern Cape</t>
  </si>
  <si>
    <t>Northern Cape</t>
  </si>
  <si>
    <t>Free State</t>
  </si>
  <si>
    <t>KwaZulu-Natal</t>
  </si>
  <si>
    <t>North West</t>
  </si>
  <si>
    <t>Gauteng</t>
  </si>
  <si>
    <t>Mpumalanga</t>
  </si>
  <si>
    <t>Limpopo</t>
  </si>
  <si>
    <t>Metro</t>
  </si>
  <si>
    <t>Non-Metro</t>
  </si>
  <si>
    <t>KNOWCOURT</t>
  </si>
  <si>
    <t>Yes</t>
  </si>
  <si>
    <t>No</t>
  </si>
  <si>
    <t>2024/25</t>
  </si>
  <si>
    <t>2018/19</t>
  </si>
  <si>
    <t xml:space="preserve">
Figure 5-Percentage of households who know the location of the nearest magistrate court 2024/25</t>
  </si>
  <si>
    <t>2023/24</t>
  </si>
  <si>
    <t>Figure 6-Percentage of households who have been to courts in the 12 months preceding the survey period, 2018/19, 2023/24 and 2024/25</t>
  </si>
  <si>
    <t>Court_visit</t>
  </si>
  <si>
    <t>Characteristic</t>
  </si>
  <si>
    <t xml:space="preserve"> Percentage (%) </t>
  </si>
  <si>
    <t xml:space="preserve">Sex </t>
  </si>
  <si>
    <t xml:space="preserve">15-34 </t>
  </si>
  <si>
    <t xml:space="preserve">35-49 </t>
  </si>
  <si>
    <t xml:space="preserve">50-64 </t>
  </si>
  <si>
    <t xml:space="preserve">65+ </t>
  </si>
  <si>
    <t>Figure 7-Percentage of households who have been to courts in the 12 months preceding the survey period by demographics, 2024/25</t>
  </si>
  <si>
    <t>TIME TO COURT</t>
  </si>
  <si>
    <t xml:space="preserve">Less than 30 minutes </t>
  </si>
  <si>
    <t>31-60 minutes</t>
  </si>
  <si>
    <t>61-120 minutes</t>
  </si>
  <si>
    <t>More than 120 minutes</t>
  </si>
  <si>
    <t>Figure 8-Percentage of average time households take to get to the nearest magistrate court by means of their usual mode of transport in the 12 months preceding the survey period, 2018/19 and 2024/25</t>
  </si>
  <si>
    <t>Figure 9-Percentage of households that take 30 minutes or less to get to the nearest magistrate court in the 12 months preceding the survey period, 2024/25</t>
  </si>
  <si>
    <t>Age group</t>
  </si>
  <si>
    <t>Just interested in the outcome of the matter</t>
  </si>
  <si>
    <t>As a witness</t>
  </si>
  <si>
    <t>A civil/administrative matter (custody, divorce, eviction etc)</t>
  </si>
  <si>
    <t xml:space="preserve">To support a family member or friend </t>
  </si>
  <si>
    <t>As the accused</t>
  </si>
  <si>
    <t>As the person who brought charges/litigant</t>
  </si>
  <si>
    <t>Figure 10-Percentage distribution of reasons households visited court in the 12 months preceding the survey period, 2023/24 and 2024/25</t>
  </si>
  <si>
    <t>Figure 11-Percentage of household heads that discuss court related issues with members of their household or friends in the 12 months preceding the survey period, 2018/19, 2023/24 and 2024/25</t>
  </si>
  <si>
    <t>Always</t>
  </si>
  <si>
    <t>Often</t>
  </si>
  <si>
    <t>Sometimes</t>
  </si>
  <si>
    <t>Never</t>
  </si>
  <si>
    <t>Figure 12-Household heads level of satisfaction with the way courts generally deal with perpetrators of crime in the survey period, 2018/19, 2023/24 and 2024/25</t>
  </si>
  <si>
    <t>COURTSSA</t>
  </si>
  <si>
    <t>Very satisfied</t>
  </si>
  <si>
    <t>Satisfied</t>
  </si>
  <si>
    <t>Dissatisfied</t>
  </si>
  <si>
    <t>Very Dissatisfied</t>
  </si>
  <si>
    <t>Figure 13-Percentage of the level of satisfaction with the way court generally deal with perpetrators of crime in the 12 months preceding the survey period by Province, 2024/25</t>
  </si>
  <si>
    <t>WC</t>
  </si>
  <si>
    <t>EC</t>
  </si>
  <si>
    <t>NC</t>
  </si>
  <si>
    <t>FS</t>
  </si>
  <si>
    <t>KZN</t>
  </si>
  <si>
    <t>NW</t>
  </si>
  <si>
    <t>GP</t>
  </si>
  <si>
    <t>MP</t>
  </si>
  <si>
    <t>LP</t>
  </si>
  <si>
    <t>High rate of convictions</t>
  </si>
  <si>
    <t>Pass sentences appropriate to the crime</t>
  </si>
  <si>
    <t>Not corrupt</t>
  </si>
  <si>
    <t xml:space="preserve">Resolve cases quickly </t>
  </si>
  <si>
    <t>Figure 14-Percentage of the main reason households are satisfied in the 12 months preceding the survey period, 2018/19, 2023/24 and 2024/25</t>
  </si>
  <si>
    <t>Figure 15-Percentage of the main reason households are dissatisfied in the 12 months preceding the survey period, 2018/19, 2023/24and 2024/25</t>
  </si>
  <si>
    <t>WHYNOT</t>
  </si>
  <si>
    <t>Do not have enough convictions</t>
  </si>
  <si>
    <t>Matters drag for too long / Postponements</t>
  </si>
  <si>
    <t>No proper notice of hearing is served</t>
  </si>
  <si>
    <t>Courts are too lenient on criminals</t>
  </si>
  <si>
    <t xml:space="preserve">Courts are corrupt </t>
  </si>
  <si>
    <t>Grant bail easily</t>
  </si>
  <si>
    <t>Some people get preferential treatment</t>
  </si>
  <si>
    <t>Court staff not accessible</t>
  </si>
  <si>
    <t>Other</t>
  </si>
  <si>
    <t>LongSent</t>
  </si>
  <si>
    <t>Figure 16-Percentage of households who think sentences served for violent crimes are long enough in the 12 months preceding the survey period, 2018/19, 2023/24 and 2024/25</t>
  </si>
  <si>
    <t>Figure 17-Percentage of households who think sentences served for violent crime are long enough by sex and age 2018/19, 2024/25</t>
  </si>
  <si>
    <t>Figure 18-Percentage of household who think sentences served for violent crimes is long enough in the 12 months preceding the survey period by Province, 2023/24 and 2024/25</t>
  </si>
  <si>
    <t>Percentage (%)</t>
  </si>
  <si>
    <t>50-64</t>
  </si>
  <si>
    <t>Figure 20-Percentage of member of the household who think sentences served for Gender Based Violence are long enough in the 12 months preceding the survey period by sex and age, 2024/25</t>
  </si>
  <si>
    <t>GBV</t>
  </si>
  <si>
    <t>Violence crime</t>
  </si>
  <si>
    <t>Figure 21-Percentage of people who think sentences served for Gender Based Violence are long enough in the 12 months preceding the survey period by Province, 2023/24 and 2024/25</t>
  </si>
  <si>
    <t>Figure 2 – Percentage of individuals by Highest Level of Education, 2024/25</t>
  </si>
  <si>
    <t>Figure 3 – Percentage of individuals by selected geographical characteristics, 2024/25</t>
  </si>
  <si>
    <t>Figure 4 – Percentage distribution of individuals by their self – reported health status, 2024/25</t>
  </si>
  <si>
    <t>HEALTH</t>
  </si>
  <si>
    <t xml:space="preserve">Excellent </t>
  </si>
  <si>
    <t>Very Good</t>
  </si>
  <si>
    <t>Good</t>
  </si>
  <si>
    <t>Fair</t>
  </si>
  <si>
    <t>Poor</t>
  </si>
  <si>
    <t>JAILED</t>
  </si>
  <si>
    <t>Figure 23-Period when the perpetrators were sentenced to prison/jail, 2024/25</t>
  </si>
  <si>
    <t>SENTENCE</t>
  </si>
  <si>
    <t>A year ago or less</t>
  </si>
  <si>
    <t>Two years ago</t>
  </si>
  <si>
    <t>Three years ago</t>
  </si>
  <si>
    <t>Four years ago</t>
  </si>
  <si>
    <t>Five years or more</t>
  </si>
  <si>
    <t>Figure 24-Percentage distribution of household’s participation in the parole hearing, 2024/25</t>
  </si>
  <si>
    <t>RELESPAROL</t>
  </si>
  <si>
    <t>Do not know</t>
  </si>
  <si>
    <t>INFOPAROLE</t>
  </si>
  <si>
    <t>PATICIPAROLE</t>
  </si>
  <si>
    <t>Figure 25-Percentage distribution of reasons why households did not participate in the parole hearing, 2024/25</t>
  </si>
  <si>
    <t>NOTPATICIPAROL</t>
  </si>
  <si>
    <t>Busy</t>
  </si>
  <si>
    <t>Did Not Know</t>
  </si>
  <si>
    <t>Was not part of parole hearing</t>
  </si>
  <si>
    <t>Figure 26-Fairness of granting parole to the offender/perpetrator, 2024/25</t>
  </si>
  <si>
    <t>GRANTPAROL</t>
  </si>
  <si>
    <t>Figure 27-Knowledge of a former prisoner, 2024/25</t>
  </si>
  <si>
    <t>KNOWPRISONER</t>
  </si>
  <si>
    <t>Figure 29-Percentage distribution of main crime that the accused was alleged to have committed, 2024/25</t>
  </si>
  <si>
    <t>CRIMECOMIT</t>
  </si>
  <si>
    <t>Housebreaking</t>
  </si>
  <si>
    <t>Home robbery</t>
  </si>
  <si>
    <t>Theft of a motor vehicle</t>
  </si>
  <si>
    <t>Hijacking</t>
  </si>
  <si>
    <t>Assault</t>
  </si>
  <si>
    <t>Rape</t>
  </si>
  <si>
    <t>Murder</t>
  </si>
  <si>
    <t>Kidnapping</t>
  </si>
  <si>
    <t>Other (specify)</t>
  </si>
  <si>
    <t>Figure 30-Percentage distribution things households are comfortable to do with a former prisoner, 2017/18 and 2024/25</t>
  </si>
  <si>
    <t>comfoPrisoner</t>
  </si>
  <si>
    <t>2017/18</t>
  </si>
  <si>
    <t>Marry a former prisoner</t>
  </si>
  <si>
    <t>Share an apartment with a former prisoner</t>
  </si>
  <si>
    <t>Start a business with a former prisoner</t>
  </si>
  <si>
    <t>Provide employment to a former prisoner</t>
  </si>
  <si>
    <t>Welcome a former prisoner into your home for a meal</t>
  </si>
  <si>
    <t>Welcome a former prisoner as a next door neighbour</t>
  </si>
  <si>
    <t>Welcome a former prisoner back into your community</t>
  </si>
  <si>
    <t>Welcome a former prisoner into your place of worship</t>
  </si>
  <si>
    <t>Figure 31-Percentage distribution things households are comfortable to do with a former prisoner, by sex, 2024/25</t>
  </si>
  <si>
    <t>Figure 32-Percentage distribution things households are comfortable to do with a former prisoner, by province, 2024/25</t>
  </si>
  <si>
    <t>Figure 33-Percentage distribution of households willing to provide employment or marry a former prisoner by sex, 2024/25</t>
  </si>
  <si>
    <t>Figure 34-Percentage distribution of satisfaction with correctional services with granting parole and rehabilitation services, 2024/25</t>
  </si>
  <si>
    <t>REHABILISATIS</t>
  </si>
  <si>
    <t>GIVEPAROLE</t>
  </si>
  <si>
    <t>Figure 35- Household’s level of agreement with certain statements, 2024/25</t>
  </si>
  <si>
    <t>Agree</t>
  </si>
  <si>
    <t>Prisons violate prisoners’ rights</t>
  </si>
  <si>
    <t>It is easy to escape from prisons</t>
  </si>
  <si>
    <t>People who have been to prison will not easily commit crime again</t>
  </si>
  <si>
    <t>Prisons are just colleges for crooks</t>
  </si>
  <si>
    <t>Prisoners get parole too easily</t>
  </si>
  <si>
    <t>Prison rehabilitates those who have been sentenced to imprisonment</t>
  </si>
  <si>
    <t>Prisons provide comfort to prisoners</t>
  </si>
  <si>
    <t>Prisons safely lock away those who have been sentenced</t>
  </si>
  <si>
    <t>Figure 36-Percentage distribution of statements that households agree with by province, 2024/25</t>
  </si>
  <si>
    <t>COURTVISIND</t>
  </si>
  <si>
    <t>Figure 36 – Percentage of individuals 16 years and older who have been to courts for specified reasons in the 12 months preceding the survey period, 2024/25</t>
  </si>
  <si>
    <t xml:space="preserve">16–34 </t>
  </si>
  <si>
    <t>35–49</t>
  </si>
  <si>
    <t xml:space="preserve">50–64 </t>
  </si>
  <si>
    <t>Non-metro</t>
  </si>
  <si>
    <t>Figure 37 – Percentage distribution of individuals 16 years and older who have been to court by selected demographic characteristics, 2024/25</t>
  </si>
  <si>
    <t xml:space="preserve">Other </t>
  </si>
  <si>
    <t>A civil/administrative matter (custody, divorce, eviction etc.)</t>
  </si>
  <si>
    <t>To support a family member or a friend</t>
  </si>
  <si>
    <t>Figure 38 – Percentage of main reasons individuals 16 years and older stated for being to courts in the 12 months preceding the survey period, 2018/19 and 2024/25</t>
  </si>
  <si>
    <t>Figure 39 – Percentage of the individuals 16 years and older who went to court as witnesses, accused, litigants and administrative services by gender, 2018/19 and 2024/25</t>
  </si>
  <si>
    <t>HLANGUAG</t>
  </si>
  <si>
    <t>INTERPTRA</t>
  </si>
  <si>
    <t>Understand court proceedings</t>
  </si>
  <si>
    <t>Had an interpreter</t>
  </si>
  <si>
    <t xml:space="preserve">Used own language </t>
  </si>
  <si>
    <t>Figure 40 – Percentage of the individuals 16 years and older who were allowed to use a language they understand, those who had an interpreter interpreting proceedings and those who understood court proceedings, 2018/19 and 2024/25</t>
  </si>
  <si>
    <t>PROCEEDING</t>
  </si>
  <si>
    <t>Paralegal official</t>
  </si>
  <si>
    <t>Private lawyer</t>
  </si>
  <si>
    <t>State prosecutor</t>
  </si>
  <si>
    <t>Legal Aid SA lawyer</t>
  </si>
  <si>
    <t>Yourself</t>
  </si>
  <si>
    <t>Figure 41 – Percentage of individuals 16 years and older who were represented by type of representation in court, 2018/19 and 2024/25</t>
  </si>
  <si>
    <t>Figure 42 – Percentage of representation in court according to reason for going to court, 2024/25</t>
  </si>
  <si>
    <t>Figure 43 Percentage of individuals 16 years and older who were satisfied with type of representation, 2018/19 and 2024/25</t>
  </si>
  <si>
    <t>Figure 44 – Percentage of individuals 16 years and older who were satisfied with type of representation in court according to reason for going to court, 2024/25</t>
  </si>
  <si>
    <t>Magistrate/Judge</t>
  </si>
  <si>
    <t>Court officials</t>
  </si>
  <si>
    <t>Figure 45 – Percentage of the individuals 16 years and older who were in contact with officials in court, 2018/19 and 2024/25</t>
  </si>
  <si>
    <t>Figure 46 – Percentage of fair treatment in court by officials, 2018/19 and 2024/25</t>
  </si>
  <si>
    <t>Convicted</t>
  </si>
  <si>
    <t>Acquittal</t>
  </si>
  <si>
    <t>Case in progress</t>
  </si>
  <si>
    <t>Figure 47 – Percentage of final judgement/ Outcome of the case, 2024/25</t>
  </si>
  <si>
    <t>JUDGEMENT</t>
  </si>
  <si>
    <t xml:space="preserve">Yes </t>
  </si>
  <si>
    <t>KNOWNPA</t>
  </si>
  <si>
    <t>Percentage(%)</t>
  </si>
  <si>
    <t>Figure 48 – Percentage of individuals 16 years and older knows NPA, 2024/25</t>
  </si>
  <si>
    <t>Education</t>
  </si>
  <si>
    <t>Figure 49 – Percentage distribution of individuals 16 years and older who know the NPA by selected demographic characteristics, 2024/25</t>
  </si>
  <si>
    <t>Arrest criminals</t>
  </si>
  <si>
    <t>Assist police in police investigations</t>
  </si>
  <si>
    <t>Prosecute accused persons</t>
  </si>
  <si>
    <t>Present evidence in court</t>
  </si>
  <si>
    <t>Recover proceeds of crime from criminals</t>
  </si>
  <si>
    <t>MAINFUNCTION</t>
  </si>
  <si>
    <t>Figure 50 – Percentage of main function of NPA according to individuals 16 years and older, 2024/25</t>
  </si>
  <si>
    <t>Do nothing</t>
  </si>
  <si>
    <t>Prosecutors should be professional</t>
  </si>
  <si>
    <t>Provide better training to prosecutors</t>
  </si>
  <si>
    <t>Prosecutors should prioritise the needs of victims/ witnesses</t>
  </si>
  <si>
    <t>Employ more prosecutors</t>
  </si>
  <si>
    <t>Prosecutors should work closer with saps</t>
  </si>
  <si>
    <t>NPAIMPROVE</t>
  </si>
  <si>
    <t>Figure 51 – Percentage of main thing the NPA should do to improve their services, 2024/25</t>
  </si>
  <si>
    <t>Reasons</t>
  </si>
  <si>
    <t>Discuss_court</t>
  </si>
  <si>
    <t>Top 4</t>
  </si>
  <si>
    <t>Figure 1 – Distribution of households by selected household characteristics, 2024/25</t>
  </si>
  <si>
    <t>Figure 1 –  Percentage of individuals by selected demographic characteristics, 2024/25</t>
  </si>
  <si>
    <t>Figure 5 – Percentage of households who know the location of the nearest magistrate court 2024/25</t>
  </si>
  <si>
    <t>Figure 6 – Percentage of households who have been to courts in the 12 months preceding the survey period, 2018/19, 2023/24 and 2024/25</t>
  </si>
  <si>
    <t>Figure 7 – Percentage of households who have been to courts in the 12 months preceding the survey period by demographics, 2024/25</t>
  </si>
  <si>
    <t>Figure 8 – Percentage of average time households take to get to the nearest magistrate court by means of their usual mode of transport in the 12 months preceding the survey period, 2018/19 and 2024/25</t>
  </si>
  <si>
    <t>Figure 9 – Percentage of households that take 30 minutes or less to get to the nearest magistrate court in the 12 months preceding the survey period, 2024/25</t>
  </si>
  <si>
    <t>Figure 10 – Percentage distribution of reasons households visited court in the 12 months preceding the survey period, 2023/24 and 2024/25</t>
  </si>
  <si>
    <t>Figure 11 – Percentage of household heads that discuss court related issues with members of their household or friends in the 12 months preceding the survey period, 2018/19, 2023/24 and 2024/25</t>
  </si>
  <si>
    <t>Figure 12 – Household heads level of satisfaction with the way courts generally deal with perpetrators of crime in the survey period, 2018/19, 2023/24 and 2024/25</t>
  </si>
  <si>
    <t>Figure 13 – Percentage of the level of satisfaction with the way court generally deal with perpetrators of crime in the 12 months preceding the survey period by Province, 2024/25</t>
  </si>
  <si>
    <t>Figure 14 – Percentage of the main reason households were satisfied in the 12 months preceding the survey period, 2018/19, 2023/24 and 2024/25</t>
  </si>
  <si>
    <t>Figure 15 – Percentage of the main reason households were dissatisfied with courts in the 12 months preceding the survey period, 2018/19, 2023/24 and 2024/25</t>
  </si>
  <si>
    <t>Figure 16 – Percentage of households who think sentences served for violent crimes are long enough in the 12 months preceding the survey period, 2018/19, 2023/24 and 2024/25</t>
  </si>
  <si>
    <t>Figure 17 – Percentage of households who think sentences served for violent crime are long enough by sex and age 2018/19, 2024/25</t>
  </si>
  <si>
    <t>Figure 18 – Percentage of household who thought sentences served for violent crimes was long enough in the 12 months preceding the survey period by Province, 2023/24 and 2024/25</t>
  </si>
  <si>
    <t>Figure 19 – Percentage of households who thought sentences served for Gender Based Violence are long enough in the 12 months preceding the survey period 2023/24 and 2024/25</t>
  </si>
  <si>
    <t>Figure 20 – Percentage of households who think sentences served for Gender Based Violence are long enough in the 12 months preceding the survey period by sex and age, 2024/25</t>
  </si>
  <si>
    <t>Figure 21 – Percentage of people who think sentences served for Gender Based Violence are long enough in the 12 months preceding the survey period by Province, 2023/24 and 2024/25</t>
  </si>
  <si>
    <t>Figure 22 – Percentage of households that have been victims of crime where the perpetrator was imprisoned/ jailed in the 12 months preceding the survey period, 2018/19 and 2024/25</t>
  </si>
  <si>
    <t>Figure 23 – Period when the perpetrators were sentenced to prison/jail, 2024/25</t>
  </si>
  <si>
    <t>Figure 24 – Percentage distribution of household’s participation in the parole hearing, 2024/25</t>
  </si>
  <si>
    <t>Figure 25 – Percentage distribution of reasons why households did not participate in the parole hearing, 2024/25</t>
  </si>
  <si>
    <t>Figure 26 – Fairness of granting parole to the offender/perpetrator, 2024/25</t>
  </si>
  <si>
    <t>Figure 27 – Knowledge of a former prisoner, 2024/25</t>
  </si>
  <si>
    <t>Figure 28 – Percentage distribution of main crime that the accused was alleged to have committed, 2024/25</t>
  </si>
  <si>
    <t>Figure 29 – Percentage distribution things households were comfortable to do with a former prisoner, 2017/18 and 2024/25</t>
  </si>
  <si>
    <t>Figure 30 – Percentage distribution things households were comfortable to do with a former prisoner, by sex, 2024/25</t>
  </si>
  <si>
    <t>Figure 31 – Percentage distribution things households were comfortable to do with a former prisoner, by province, 2024/25</t>
  </si>
  <si>
    <t>Figure 32 – Percentage distribution of households willing to provide employment or marry a former prisoner by sex, 2024/25</t>
  </si>
  <si>
    <t>Figure 33 – Percentage distribution of satisfaction with correctional services with granting parole and rehabilitation services, 2024/25</t>
  </si>
  <si>
    <t>Figure 34 – Household’s level of agreement with certain statements, 2024/25</t>
  </si>
  <si>
    <t>Figure 35 – Percentage distribution of statements that households agree with by province, 2024/25</t>
  </si>
  <si>
    <t>Figure 40 – Percentage of the individuals 16 years and older who were allowed to use their preferred language and those who had an interpreter interpreting proceedings and those who understood court proceedings, 2018/19 and 2024/25</t>
  </si>
  <si>
    <t>Table of content</t>
  </si>
  <si>
    <t>Non metro</t>
  </si>
  <si>
    <t>Metro status</t>
  </si>
  <si>
    <t>Figure 52 – Percentage distribution of reasons households visited court by Province in the 12 months preceding the survey period, 2024/25</t>
  </si>
  <si>
    <t>Reasons for court visit</t>
  </si>
  <si>
    <t>Figure 53 – Percentage distribution of households satisfied with the way courts generally deal with perpetrators of crime by reasons visited courts, 2024/25</t>
  </si>
  <si>
    <t>Figure 54 – Percentage distribution of households dissatisfied with the way courts generally deal with perpetrators of crime by reasons visited courts, 2024/25</t>
  </si>
  <si>
    <t>Figure 22-Percentage of households that have been victims of crime where the perpetrator was imprisoned/ jailed, 2024/25</t>
  </si>
  <si>
    <t xml:space="preserve">Non-metro </t>
  </si>
  <si>
    <t>RSA</t>
  </si>
  <si>
    <t>Figure 39 – Percentage of the individuals 16 years and older who went to court as witnesses, accused, litigants and administrative services by sex, 2018/19 and 2024/25</t>
  </si>
  <si>
    <t>I did not think that the parole officials will listen to me</t>
  </si>
  <si>
    <t>I did not want to see the perpetrator</t>
  </si>
  <si>
    <t>I did not want to go to prison facilities</t>
  </si>
  <si>
    <t>I did not think it would make a difference</t>
  </si>
  <si>
    <t>I was afraid</t>
  </si>
  <si>
    <t>I was not interested</t>
  </si>
  <si>
    <t>I did not want the perpetrator to get parole</t>
  </si>
  <si>
    <t>Highest Level of Education</t>
  </si>
  <si>
    <t>Metro Staus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</si>
</sst>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0.0_);_(* \(#,##0.0\);_(* &quot;-&quot;??_);_(@_)"/>
    <numFmt numFmtId="165" formatCode="_-* #,##0_-;\-* #,##0_-;_-* &quot;-&quot;??_-;_-@_-"/>
    <numFmt numFmtId="166" formatCode="_-* #,##0.0_-;\-* #,##0.0_-;_-* &quot;-&quot;??_-;_-@_-"/>
    <numFmt numFmtId="167" formatCode="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family val="2"/>
    </font>
    <font>
      <b/>
      <sz val="9"/>
      <color rgb="FF000000"/>
      <name val="Arial"/>
      <family val="2"/>
    </font>
    <font>
      <sz val="9"/>
      <color rgb="FF000000"/>
      <name val="Arial"/>
      <family val="2"/>
    </font>
    <font>
      <b/>
      <sz val="9"/>
      <color theme="1"/>
      <name val="Arial"/>
      <family val="2"/>
    </font>
    <font>
      <sz val="9"/>
      <color theme="1"/>
      <name val="Arial"/>
      <family val="2"/>
    </font>
    <font>
      <sz val="8"/>
      <name val="Aptos Narrow"/>
      <family val="2"/>
      <scheme val="minor"/>
    </font>
    <font>
      <b/>
      <sz val="9"/>
      <color theme="1"/>
      <name val="Aptos Narrow"/>
      <family val="2"/>
      <scheme val="minor"/>
    </font>
    <font>
      <sz val="9"/>
      <color theme="1"/>
      <name val="Aptos Narrow"/>
      <family val="2"/>
      <scheme val="minor"/>
    </font>
    <font>
      <sz val="9"/>
      <color theme="3"/>
      <name val="Arial"/>
      <family val="2"/>
    </font>
    <font>
      <u/>
      <sz val="11"/>
      <color theme="1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C1C1C1"/>
      </left>
      <right/>
      <top/>
      <bottom/>
      <diagonal/>
    </border>
    <border>
      <left style="medium">
        <color indexed="64"/>
      </left>
      <right style="medium">
        <color indexed="64"/>
      </right>
      <top/>
      <bottom/>
      <diagonal/>
    </border>
    <border>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115">
    <xf numFmtId="0" fontId="0" fillId="0" borderId="0" xfId="0"/>
    <xf numFmtId="164" fontId="0" fillId="0" borderId="0" xfId="1" applyNumberFormat="1" applyFont="1"/>
    <xf numFmtId="0" fontId="5" fillId="0" borderId="7" xfId="0" applyFont="1" applyBorder="1" applyAlignment="1">
      <alignment horizontal="left" vertical="center"/>
    </xf>
    <xf numFmtId="0" fontId="5" fillId="0" borderId="8" xfId="0" applyFont="1" applyBorder="1" applyAlignment="1">
      <alignment horizontal="right" vertical="center"/>
    </xf>
    <xf numFmtId="164" fontId="0" fillId="0" borderId="1" xfId="1" applyNumberFormat="1" applyFont="1" applyFill="1" applyBorder="1"/>
    <xf numFmtId="0" fontId="6" fillId="3" borderId="1" xfId="0" applyFont="1" applyFill="1" applyBorder="1" applyAlignment="1">
      <alignment wrapText="1"/>
    </xf>
    <xf numFmtId="165" fontId="6" fillId="3" borderId="1" xfId="1" applyNumberFormat="1" applyFont="1" applyFill="1" applyBorder="1" applyAlignment="1">
      <alignment wrapText="1"/>
    </xf>
    <xf numFmtId="166" fontId="6" fillId="4" borderId="1" xfId="1" applyNumberFormat="1" applyFont="1" applyFill="1" applyBorder="1" applyAlignment="1">
      <alignment wrapText="1"/>
    </xf>
    <xf numFmtId="0" fontId="6" fillId="2" borderId="1" xfId="0" applyFont="1" applyFill="1" applyBorder="1" applyAlignment="1">
      <alignment horizontal="left" vertical="top" wrapText="1"/>
    </xf>
    <xf numFmtId="165" fontId="7" fillId="2" borderId="1" xfId="1" applyNumberFormat="1" applyFont="1" applyFill="1" applyBorder="1" applyAlignment="1">
      <alignment wrapText="1"/>
    </xf>
    <xf numFmtId="164" fontId="7" fillId="0" borderId="1" xfId="1" applyNumberFormat="1" applyFont="1" applyBorder="1"/>
    <xf numFmtId="164" fontId="6" fillId="0" borderId="1" xfId="1" applyNumberFormat="1" applyFont="1" applyBorder="1"/>
    <xf numFmtId="0" fontId="6" fillId="0" borderId="0" xfId="0" applyFont="1"/>
    <xf numFmtId="0" fontId="7" fillId="0" borderId="0" xfId="0" applyFont="1"/>
    <xf numFmtId="44" fontId="6" fillId="4" borderId="1" xfId="2" applyFont="1" applyFill="1" applyBorder="1" applyAlignment="1">
      <alignment horizontal="left" vertical="top" wrapText="1"/>
    </xf>
    <xf numFmtId="44" fontId="7" fillId="4" borderId="1" xfId="2" applyFont="1" applyFill="1" applyBorder="1" applyAlignment="1">
      <alignment horizontal="left"/>
    </xf>
    <xf numFmtId="166" fontId="0" fillId="0" borderId="0" xfId="1" applyNumberFormat="1" applyFont="1"/>
    <xf numFmtId="0" fontId="2" fillId="0" borderId="0" xfId="0" applyFont="1"/>
    <xf numFmtId="167" fontId="0" fillId="0" borderId="0" xfId="0" applyNumberFormat="1"/>
    <xf numFmtId="0" fontId="5" fillId="0" borderId="1" xfId="0" applyFont="1" applyBorder="1" applyAlignment="1">
      <alignment horizontal="left" vertical="center"/>
    </xf>
    <xf numFmtId="167" fontId="7" fillId="0" borderId="1" xfId="0" applyNumberFormat="1" applyFont="1" applyBorder="1" applyAlignment="1">
      <alignment horizontal="right" vertical="top" wrapText="1"/>
    </xf>
    <xf numFmtId="0" fontId="6" fillId="4" borderId="1" xfId="0" applyFont="1" applyFill="1" applyBorder="1" applyAlignment="1">
      <alignment wrapText="1"/>
    </xf>
    <xf numFmtId="166" fontId="7" fillId="0" borderId="1" xfId="1" applyNumberFormat="1" applyFont="1" applyBorder="1" applyAlignment="1">
      <alignment wrapText="1"/>
    </xf>
    <xf numFmtId="0" fontId="6" fillId="0" borderId="0" xfId="0" applyFont="1" applyAlignment="1">
      <alignment vertical="center"/>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164" fontId="2" fillId="6" borderId="1" xfId="1" applyNumberFormat="1" applyFont="1" applyFill="1" applyBorder="1"/>
    <xf numFmtId="164" fontId="0" fillId="6" borderId="1" xfId="1" applyNumberFormat="1" applyFont="1" applyFill="1" applyBorder="1"/>
    <xf numFmtId="0" fontId="3" fillId="0" borderId="1" xfId="0" applyFont="1" applyBorder="1" applyAlignment="1">
      <alignment horizontal="left" vertical="top" wrapText="1"/>
    </xf>
    <xf numFmtId="0" fontId="6" fillId="0" borderId="1" xfId="0" applyFont="1" applyBorder="1"/>
    <xf numFmtId="0" fontId="7" fillId="0" borderId="1" xfId="0" applyFont="1" applyBorder="1"/>
    <xf numFmtId="167" fontId="7" fillId="0" borderId="1" xfId="0" applyNumberFormat="1" applyFont="1" applyBorder="1"/>
    <xf numFmtId="0" fontId="6" fillId="6" borderId="1" xfId="0" applyFont="1" applyFill="1" applyBorder="1"/>
    <xf numFmtId="0" fontId="7" fillId="6" borderId="1" xfId="0" applyFont="1" applyFill="1" applyBorder="1"/>
    <xf numFmtId="0" fontId="10" fillId="0" borderId="0" xfId="0" applyFont="1"/>
    <xf numFmtId="0" fontId="10" fillId="0" borderId="1" xfId="0" applyFont="1" applyBorder="1"/>
    <xf numFmtId="0" fontId="7" fillId="0" borderId="1" xfId="0" applyFont="1" applyBorder="1" applyAlignment="1">
      <alignment horizontal="right"/>
    </xf>
    <xf numFmtId="167" fontId="7" fillId="0" borderId="0" xfId="0" applyNumberFormat="1" applyFont="1"/>
    <xf numFmtId="0" fontId="6" fillId="4" borderId="1" xfId="0" applyFont="1" applyFill="1" applyBorder="1"/>
    <xf numFmtId="0" fontId="6" fillId="6" borderId="0" xfId="0" applyFont="1" applyFill="1"/>
    <xf numFmtId="0" fontId="9" fillId="0" borderId="1" xfId="0" applyFont="1" applyBorder="1"/>
    <xf numFmtId="0" fontId="9" fillId="6" borderId="1" xfId="0" applyFont="1" applyFill="1" applyBorder="1"/>
    <xf numFmtId="0" fontId="7" fillId="0" borderId="1" xfId="0" applyFont="1" applyBorder="1" applyAlignment="1">
      <alignment horizontal="left" vertical="center"/>
    </xf>
    <xf numFmtId="0" fontId="6" fillId="0" borderId="11" xfId="0" applyFont="1" applyBorder="1" applyAlignment="1">
      <alignment vertical="top" wrapText="1"/>
    </xf>
    <xf numFmtId="0" fontId="6" fillId="6" borderId="11" xfId="0" applyFont="1" applyFill="1" applyBorder="1" applyAlignment="1">
      <alignment vertical="top" wrapText="1"/>
    </xf>
    <xf numFmtId="0" fontId="7" fillId="0" borderId="1" xfId="0" applyFont="1" applyBorder="1" applyAlignment="1">
      <alignment horizontal="left"/>
    </xf>
    <xf numFmtId="0" fontId="6" fillId="6" borderId="1" xfId="0" applyFont="1" applyFill="1" applyBorder="1" applyAlignment="1">
      <alignment horizontal="justify" vertical="center"/>
    </xf>
    <xf numFmtId="167" fontId="7" fillId="0" borderId="1" xfId="0" applyNumberFormat="1" applyFont="1" applyBorder="1" applyAlignment="1">
      <alignment horizontal="left" vertical="top" wrapText="1"/>
    </xf>
    <xf numFmtId="0" fontId="7" fillId="6" borderId="1" xfId="0" applyFont="1" applyFill="1" applyBorder="1" applyAlignment="1">
      <alignment horizontal="left"/>
    </xf>
    <xf numFmtId="0" fontId="11" fillId="0" borderId="0" xfId="0" applyFont="1"/>
    <xf numFmtId="0" fontId="6" fillId="6" borderId="1" xfId="0" applyFont="1" applyFill="1" applyBorder="1" applyAlignment="1">
      <alignment horizontal="left"/>
    </xf>
    <xf numFmtId="0" fontId="7" fillId="0" borderId="1" xfId="0" applyFont="1" applyBorder="1" applyAlignment="1">
      <alignment horizontal="left" vertical="center" wrapText="1"/>
    </xf>
    <xf numFmtId="167" fontId="7" fillId="0" borderId="1" xfId="0" applyNumberFormat="1" applyFont="1" applyBorder="1" applyAlignment="1">
      <alignment horizontal="left" vertical="center" wrapText="1"/>
    </xf>
    <xf numFmtId="0" fontId="6" fillId="6" borderId="1" xfId="0" applyFont="1" applyFill="1" applyBorder="1" applyAlignment="1">
      <alignment horizontal="left" vertical="top" wrapText="1"/>
    </xf>
    <xf numFmtId="167" fontId="6" fillId="0" borderId="1" xfId="0" applyNumberFormat="1" applyFont="1" applyBorder="1"/>
    <xf numFmtId="167" fontId="6" fillId="0" borderId="0" xfId="0" applyNumberFormat="1" applyFont="1"/>
    <xf numFmtId="0" fontId="7" fillId="0" borderId="0" xfId="0" applyFont="1" applyAlignment="1">
      <alignment horizontal="right"/>
    </xf>
    <xf numFmtId="167" fontId="7" fillId="0" borderId="1" xfId="0" applyNumberFormat="1" applyFont="1" applyBorder="1" applyAlignment="1">
      <alignment horizontal="right"/>
    </xf>
    <xf numFmtId="167" fontId="6" fillId="0" borderId="1" xfId="0" applyNumberFormat="1" applyFont="1" applyBorder="1" applyAlignment="1">
      <alignment horizontal="right" vertical="top" wrapText="1"/>
    </xf>
    <xf numFmtId="0" fontId="6" fillId="6" borderId="1" xfId="0" applyFont="1" applyFill="1" applyBorder="1" applyAlignment="1">
      <alignment vertical="top" wrapText="1"/>
    </xf>
    <xf numFmtId="164" fontId="6" fillId="6" borderId="1" xfId="1" applyNumberFormat="1" applyFont="1" applyFill="1" applyBorder="1"/>
    <xf numFmtId="0" fontId="6" fillId="5" borderId="1" xfId="0" applyFont="1" applyFill="1" applyBorder="1"/>
    <xf numFmtId="0" fontId="6" fillId="0" borderId="1" xfId="0" applyFont="1" applyBorder="1" applyAlignment="1">
      <alignment horizontal="left" vertical="top" wrapText="1"/>
    </xf>
    <xf numFmtId="164" fontId="6" fillId="0" borderId="1" xfId="3" applyNumberFormat="1" applyFont="1" applyBorder="1" applyAlignment="1">
      <alignment horizontal="left" vertical="top"/>
    </xf>
    <xf numFmtId="0" fontId="7" fillId="0" borderId="1" xfId="0" applyFont="1" applyBorder="1" applyAlignment="1">
      <alignment horizontal="left" vertical="top" wrapText="1"/>
    </xf>
    <xf numFmtId="164" fontId="7" fillId="0" borderId="1" xfId="3" applyNumberFormat="1" applyFont="1" applyBorder="1"/>
    <xf numFmtId="0" fontId="6" fillId="6" borderId="1" xfId="0" applyFont="1" applyFill="1" applyBorder="1" applyAlignment="1">
      <alignment horizontal="center" vertical="center"/>
    </xf>
    <xf numFmtId="0" fontId="6" fillId="0" borderId="1" xfId="0" applyFont="1" applyBorder="1" applyAlignment="1">
      <alignment wrapText="1"/>
    </xf>
    <xf numFmtId="164" fontId="6" fillId="6" borderId="1" xfId="1" applyNumberFormat="1" applyFont="1" applyFill="1" applyBorder="1" applyAlignment="1">
      <alignment horizontal="left" vertical="top" wrapText="1"/>
    </xf>
    <xf numFmtId="0" fontId="6" fillId="0" borderId="0" xfId="0" applyFont="1" applyAlignment="1">
      <alignment horizontal="justify" vertical="center"/>
    </xf>
    <xf numFmtId="164" fontId="6" fillId="0" borderId="1" xfId="1" applyNumberFormat="1" applyFont="1" applyBorder="1" applyAlignment="1">
      <alignment horizontal="left" vertical="top" wrapText="1"/>
    </xf>
    <xf numFmtId="0" fontId="6" fillId="4" borderId="1" xfId="1" applyNumberFormat="1" applyFont="1" applyFill="1" applyBorder="1"/>
    <xf numFmtId="2" fontId="6" fillId="4" borderId="1" xfId="1" applyNumberFormat="1" applyFont="1" applyFill="1" applyBorder="1"/>
    <xf numFmtId="164" fontId="7" fillId="0" borderId="1" xfId="1" applyNumberFormat="1" applyFont="1" applyBorder="1" applyAlignment="1">
      <alignment horizontal="left" vertical="top" wrapText="1"/>
    </xf>
    <xf numFmtId="165" fontId="6" fillId="6" borderId="1" xfId="3" applyNumberFormat="1" applyFont="1" applyFill="1" applyBorder="1"/>
    <xf numFmtId="166" fontId="6" fillId="6" borderId="1" xfId="3" applyNumberFormat="1" applyFont="1" applyFill="1" applyBorder="1"/>
    <xf numFmtId="166" fontId="7" fillId="0" borderId="1" xfId="3" applyNumberFormat="1" applyFont="1" applyBorder="1"/>
    <xf numFmtId="165" fontId="7" fillId="0" borderId="1" xfId="3" applyNumberFormat="1" applyFont="1" applyBorder="1"/>
    <xf numFmtId="0" fontId="12" fillId="0" borderId="0" xfId="4" applyAlignment="1">
      <alignment horizontal="left" vertical="center" indent="4"/>
    </xf>
    <xf numFmtId="0" fontId="2" fillId="0" borderId="1" xfId="0" applyFont="1" applyBorder="1"/>
    <xf numFmtId="0" fontId="5" fillId="0" borderId="12" xfId="0" applyFont="1" applyBorder="1" applyAlignment="1">
      <alignment horizontal="left" vertical="center"/>
    </xf>
    <xf numFmtId="0" fontId="5" fillId="0" borderId="13" xfId="0" applyFont="1" applyBorder="1" applyAlignment="1">
      <alignment horizontal="right" vertical="center"/>
    </xf>
    <xf numFmtId="166" fontId="7" fillId="0" borderId="1" xfId="1" applyNumberFormat="1" applyFont="1" applyBorder="1"/>
    <xf numFmtId="0" fontId="6" fillId="0" borderId="1" xfId="0" applyFont="1" applyBorder="1" applyAlignment="1">
      <alignment horizontal="center" vertical="center" readingOrder="1"/>
    </xf>
    <xf numFmtId="0" fontId="6" fillId="0" borderId="1" xfId="0" applyFont="1" applyBorder="1" applyAlignment="1">
      <alignment vertical="top" wrapText="1"/>
    </xf>
    <xf numFmtId="164" fontId="7" fillId="0" borderId="1" xfId="1" applyNumberFormat="1" applyFont="1" applyFill="1" applyBorder="1"/>
    <xf numFmtId="0" fontId="0" fillId="0" borderId="1" xfId="0" applyBorder="1"/>
    <xf numFmtId="164" fontId="0" fillId="0" borderId="1" xfId="1" applyNumberFormat="1" applyFont="1" applyBorder="1"/>
    <xf numFmtId="166" fontId="5" fillId="0" borderId="8" xfId="1" applyNumberFormat="1" applyFont="1" applyBorder="1" applyAlignment="1">
      <alignment vertical="center"/>
    </xf>
    <xf numFmtId="0" fontId="4" fillId="6" borderId="6" xfId="0" applyFont="1" applyFill="1" applyBorder="1" applyAlignment="1">
      <alignment vertical="center"/>
    </xf>
    <xf numFmtId="0" fontId="5" fillId="0" borderId="8" xfId="0" applyFont="1" applyBorder="1" applyAlignment="1">
      <alignment vertical="center"/>
    </xf>
    <xf numFmtId="164" fontId="7" fillId="0" borderId="1" xfId="0" applyNumberFormat="1" applyFont="1" applyBorder="1"/>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xf>
    <xf numFmtId="0" fontId="6" fillId="0" borderId="1" xfId="0" applyFont="1" applyBorder="1" applyAlignment="1">
      <alignment horizontal="justify" vertical="center"/>
    </xf>
    <xf numFmtId="166" fontId="6" fillId="4" borderId="1" xfId="1" applyNumberFormat="1" applyFont="1" applyFill="1" applyBorder="1"/>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164" fontId="6" fillId="4" borderId="2" xfId="1" applyNumberFormat="1" applyFont="1" applyFill="1" applyBorder="1" applyAlignment="1">
      <alignment horizontal="left"/>
    </xf>
    <xf numFmtId="164" fontId="6" fillId="4" borderId="3" xfId="1" applyNumberFormat="1" applyFont="1" applyFill="1" applyBorder="1" applyAlignment="1">
      <alignment horizontal="left"/>
    </xf>
    <xf numFmtId="164" fontId="6" fillId="4" borderId="4" xfId="1" applyNumberFormat="1" applyFont="1" applyFill="1" applyBorder="1" applyAlignment="1">
      <alignment horizontal="left"/>
    </xf>
    <xf numFmtId="0" fontId="4" fillId="6" borderId="9" xfId="0" applyFont="1" applyFill="1" applyBorder="1" applyAlignment="1">
      <alignment horizontal="left" vertical="center"/>
    </xf>
    <xf numFmtId="0" fontId="4" fillId="6" borderId="10" xfId="0" applyFont="1" applyFill="1" applyBorder="1" applyAlignment="1">
      <alignment horizontal="left" vertical="center"/>
    </xf>
    <xf numFmtId="0" fontId="6" fillId="4" borderId="2" xfId="0" applyFont="1" applyFill="1" applyBorder="1" applyAlignment="1">
      <alignment horizontal="left"/>
    </xf>
    <xf numFmtId="0" fontId="6" fillId="4" borderId="4" xfId="0" applyFont="1" applyFill="1" applyBorder="1" applyAlignment="1">
      <alignment horizontal="left"/>
    </xf>
    <xf numFmtId="0" fontId="6" fillId="4" borderId="1" xfId="0" applyFont="1" applyFill="1" applyBorder="1" applyAlignment="1">
      <alignment horizontal="left"/>
    </xf>
    <xf numFmtId="0" fontId="2" fillId="4" borderId="2" xfId="0" applyFont="1" applyFill="1" applyBorder="1" applyAlignment="1">
      <alignment horizontal="left"/>
    </xf>
    <xf numFmtId="0" fontId="2" fillId="4" borderId="4" xfId="0" applyFont="1" applyFill="1" applyBorder="1" applyAlignment="1">
      <alignment horizontal="left"/>
    </xf>
    <xf numFmtId="0" fontId="6" fillId="5" borderId="1" xfId="0" applyFont="1" applyFill="1" applyBorder="1" applyAlignment="1">
      <alignment horizontal="left"/>
    </xf>
    <xf numFmtId="0" fontId="6" fillId="0" borderId="1" xfId="0" applyFont="1" applyBorder="1" applyAlignment="1">
      <alignment horizontal="center"/>
    </xf>
  </cellXfs>
  <cellStyles count="5">
    <cellStyle name="Comma" xfId="1" builtinId="3"/>
    <cellStyle name="Comma 2" xfId="3" xr:uid="{DE935556-8448-4B0E-B922-E693381388CE}"/>
    <cellStyle name="Currency" xfId="2" builtinId="4"/>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4258D-E1D6-49B5-88F0-2FE5837F3C7F}">
  <dimension ref="A1:A55"/>
  <sheetViews>
    <sheetView workbookViewId="0">
      <selection activeCell="N28" sqref="N28"/>
    </sheetView>
  </sheetViews>
  <sheetFormatPr defaultRowHeight="14.4" x14ac:dyDescent="0.3"/>
  <cols>
    <col min="1" max="1" width="58.6640625" customWidth="1"/>
  </cols>
  <sheetData>
    <row r="1" spans="1:1" x14ac:dyDescent="0.3">
      <c r="A1" s="79" t="s">
        <v>288</v>
      </c>
    </row>
    <row r="2" spans="1:1" x14ac:dyDescent="0.3">
      <c r="A2" s="78" t="s">
        <v>255</v>
      </c>
    </row>
    <row r="3" spans="1:1" x14ac:dyDescent="0.3">
      <c r="A3" s="78" t="s">
        <v>123</v>
      </c>
    </row>
    <row r="4" spans="1:1" x14ac:dyDescent="0.3">
      <c r="A4" s="78" t="s">
        <v>124</v>
      </c>
    </row>
    <row r="5" spans="1:1" x14ac:dyDescent="0.3">
      <c r="A5" s="78" t="s">
        <v>125</v>
      </c>
    </row>
    <row r="6" spans="1:1" x14ac:dyDescent="0.3">
      <c r="A6" s="78" t="s">
        <v>256</v>
      </c>
    </row>
    <row r="7" spans="1:1" x14ac:dyDescent="0.3">
      <c r="A7" s="78" t="s">
        <v>257</v>
      </c>
    </row>
    <row r="8" spans="1:1" x14ac:dyDescent="0.3">
      <c r="A8" s="78" t="s">
        <v>258</v>
      </c>
    </row>
    <row r="9" spans="1:1" x14ac:dyDescent="0.3">
      <c r="A9" s="78" t="s">
        <v>259</v>
      </c>
    </row>
    <row r="10" spans="1:1" x14ac:dyDescent="0.3">
      <c r="A10" s="78" t="s">
        <v>260</v>
      </c>
    </row>
    <row r="11" spans="1:1" x14ac:dyDescent="0.3">
      <c r="A11" s="78" t="s">
        <v>261</v>
      </c>
    </row>
    <row r="12" spans="1:1" x14ac:dyDescent="0.3">
      <c r="A12" s="78" t="s">
        <v>262</v>
      </c>
    </row>
    <row r="13" spans="1:1" x14ac:dyDescent="0.3">
      <c r="A13" s="78" t="s">
        <v>263</v>
      </c>
    </row>
    <row r="14" spans="1:1" x14ac:dyDescent="0.3">
      <c r="A14" s="78" t="s">
        <v>264</v>
      </c>
    </row>
    <row r="15" spans="1:1" x14ac:dyDescent="0.3">
      <c r="A15" s="78" t="s">
        <v>265</v>
      </c>
    </row>
    <row r="16" spans="1:1" x14ac:dyDescent="0.3">
      <c r="A16" s="78" t="s">
        <v>266</v>
      </c>
    </row>
    <row r="17" spans="1:1" x14ac:dyDescent="0.3">
      <c r="A17" s="78" t="s">
        <v>267</v>
      </c>
    </row>
    <row r="18" spans="1:1" x14ac:dyDescent="0.3">
      <c r="A18" s="78" t="s">
        <v>268</v>
      </c>
    </row>
    <row r="19" spans="1:1" x14ac:dyDescent="0.3">
      <c r="A19" s="78" t="s">
        <v>269</v>
      </c>
    </row>
    <row r="20" spans="1:1" x14ac:dyDescent="0.3">
      <c r="A20" s="78" t="s">
        <v>270</v>
      </c>
    </row>
    <row r="21" spans="1:1" x14ac:dyDescent="0.3">
      <c r="A21" s="78" t="s">
        <v>271</v>
      </c>
    </row>
    <row r="22" spans="1:1" x14ac:dyDescent="0.3">
      <c r="A22" s="78" t="s">
        <v>272</v>
      </c>
    </row>
    <row r="23" spans="1:1" x14ac:dyDescent="0.3">
      <c r="A23" s="78" t="s">
        <v>273</v>
      </c>
    </row>
    <row r="24" spans="1:1" x14ac:dyDescent="0.3">
      <c r="A24" s="78" t="s">
        <v>274</v>
      </c>
    </row>
    <row r="25" spans="1:1" x14ac:dyDescent="0.3">
      <c r="A25" s="78" t="s">
        <v>275</v>
      </c>
    </row>
    <row r="26" spans="1:1" x14ac:dyDescent="0.3">
      <c r="A26" s="78" t="s">
        <v>276</v>
      </c>
    </row>
    <row r="27" spans="1:1" x14ac:dyDescent="0.3">
      <c r="A27" s="78" t="s">
        <v>277</v>
      </c>
    </row>
    <row r="28" spans="1:1" x14ac:dyDescent="0.3">
      <c r="A28" s="78" t="s">
        <v>278</v>
      </c>
    </row>
    <row r="29" spans="1:1" x14ac:dyDescent="0.3">
      <c r="A29" s="78" t="s">
        <v>279</v>
      </c>
    </row>
    <row r="30" spans="1:1" x14ac:dyDescent="0.3">
      <c r="A30" s="78" t="s">
        <v>280</v>
      </c>
    </row>
    <row r="31" spans="1:1" x14ac:dyDescent="0.3">
      <c r="A31" s="78" t="s">
        <v>281</v>
      </c>
    </row>
    <row r="32" spans="1:1" x14ac:dyDescent="0.3">
      <c r="A32" s="78" t="s">
        <v>282</v>
      </c>
    </row>
    <row r="33" spans="1:1" x14ac:dyDescent="0.3">
      <c r="A33" s="78" t="s">
        <v>283</v>
      </c>
    </row>
    <row r="34" spans="1:1" x14ac:dyDescent="0.3">
      <c r="A34" s="78" t="s">
        <v>284</v>
      </c>
    </row>
    <row r="35" spans="1:1" x14ac:dyDescent="0.3">
      <c r="A35" s="78" t="s">
        <v>285</v>
      </c>
    </row>
    <row r="36" spans="1:1" x14ac:dyDescent="0.3">
      <c r="A36" s="78" t="s">
        <v>286</v>
      </c>
    </row>
    <row r="37" spans="1:1" x14ac:dyDescent="0.3">
      <c r="A37" s="78" t="s">
        <v>194</v>
      </c>
    </row>
    <row r="38" spans="1:1" x14ac:dyDescent="0.3">
      <c r="A38" s="78" t="s">
        <v>199</v>
      </c>
    </row>
    <row r="39" spans="1:1" x14ac:dyDescent="0.3">
      <c r="A39" s="78" t="s">
        <v>203</v>
      </c>
    </row>
    <row r="40" spans="1:1" x14ac:dyDescent="0.3">
      <c r="A40" s="78" t="s">
        <v>204</v>
      </c>
    </row>
    <row r="41" spans="1:1" x14ac:dyDescent="0.3">
      <c r="A41" s="78" t="s">
        <v>287</v>
      </c>
    </row>
    <row r="42" spans="1:1" x14ac:dyDescent="0.3">
      <c r="A42" s="78" t="s">
        <v>217</v>
      </c>
    </row>
    <row r="43" spans="1:1" x14ac:dyDescent="0.3">
      <c r="A43" s="78" t="s">
        <v>218</v>
      </c>
    </row>
    <row r="44" spans="1:1" x14ac:dyDescent="0.3">
      <c r="A44" s="78" t="s">
        <v>219</v>
      </c>
    </row>
    <row r="45" spans="1:1" x14ac:dyDescent="0.3">
      <c r="A45" s="78" t="s">
        <v>220</v>
      </c>
    </row>
    <row r="46" spans="1:1" x14ac:dyDescent="0.3">
      <c r="A46" s="78" t="s">
        <v>223</v>
      </c>
    </row>
    <row r="47" spans="1:1" x14ac:dyDescent="0.3">
      <c r="A47" s="78" t="s">
        <v>224</v>
      </c>
    </row>
    <row r="48" spans="1:1" x14ac:dyDescent="0.3">
      <c r="A48" s="78" t="s">
        <v>228</v>
      </c>
    </row>
    <row r="49" spans="1:1" x14ac:dyDescent="0.3">
      <c r="A49" s="78" t="s">
        <v>233</v>
      </c>
    </row>
    <row r="50" spans="1:1" x14ac:dyDescent="0.3">
      <c r="A50" s="78" t="s">
        <v>235</v>
      </c>
    </row>
    <row r="51" spans="1:1" x14ac:dyDescent="0.3">
      <c r="A51" s="78" t="s">
        <v>242</v>
      </c>
    </row>
    <row r="52" spans="1:1" x14ac:dyDescent="0.3">
      <c r="A52" s="78" t="s">
        <v>250</v>
      </c>
    </row>
    <row r="53" spans="1:1" x14ac:dyDescent="0.3">
      <c r="A53" s="78" t="s">
        <v>291</v>
      </c>
    </row>
    <row r="54" spans="1:1" x14ac:dyDescent="0.3">
      <c r="A54" s="78" t="s">
        <v>293</v>
      </c>
    </row>
    <row r="55" spans="1:1" x14ac:dyDescent="0.3">
      <c r="A55" s="78" t="s">
        <v>294</v>
      </c>
    </row>
  </sheetData>
  <phoneticPr fontId="8" type="noConversion"/>
  <hyperlinks>
    <hyperlink ref="A2" location="Figure_1!A1" display="Figure 1 –  Percentage of individuals by selected demographic characteristics, 2024/25" xr:uid="{8C2543AC-2220-4801-8D66-E0F26CA01997}"/>
    <hyperlink ref="A3" location="Figure_2!A1" display="Figure 2 – Percentage of individuals by Highest Level of Education, 2024/25" xr:uid="{F205E390-3D99-4A8A-A699-E4A631DAD5B9}"/>
    <hyperlink ref="A4" location="Figure_3!A1" display="Figure 3 – Percentage of individuals by selected geographical characteristics, 2024/25" xr:uid="{E1BA41C1-6892-41CC-90C3-B13D8280FF4D}"/>
    <hyperlink ref="A5" location="Figure_4!A1" display="Figure 4 – Percentage distribution of individuals by their self – reported health status, 2024/25" xr:uid="{D8CE0722-46E3-4A52-83F9-1AD7D3468718}"/>
    <hyperlink ref="A6" location="Figure_5!A1" display="Figure 5 – Percentage of households who know the location of the nearest magistrate court 2024/25" xr:uid="{C2B4EE9A-EB10-4696-B3F5-797E35C1D211}"/>
    <hyperlink ref="A7" location="Figure_6!A1" display="Figure 6 – Percentage of households who have been to courts in the 12 months preceding the survey period, 2018/19, 2023/24 and 2024/25" xr:uid="{AD62206F-4C98-4AEB-92FA-16E54DD57FF2}"/>
    <hyperlink ref="A8" location="Figure_7!A1" display="Figure 7 – Percentage of households who have been to courts in the 12 months preceding the survey period by demographics, 2024/25" xr:uid="{CF79741F-2B4A-4B19-9F3C-ACEC28C39E31}"/>
    <hyperlink ref="A9" location="Figure_8!A1" display="Figure 8 – Percentage of average time households take to get to the nearest magistrate court by means of their usual mode of transport in the 12 months preceding the survey period, 2018/19 and 2024/25" xr:uid="{028A331F-C9C7-4F76-903B-620237DBBC4C}"/>
    <hyperlink ref="A10" location="Figure_9!A1" display="Figure 9 – Percentage of households that take 30 minutes or less to get to the nearest magistrate court in the 12 months preceding the survey period, 2024/25" xr:uid="{02BACE00-4CE4-452E-A907-9E3C30CE3267}"/>
    <hyperlink ref="A11" location="Figure_10!A1" display="Figure 10 – Percentage distribution of reasons households visited court in the 12 months preceding the survey period, 2023/24 and 2024/25" xr:uid="{58314807-44BF-4FFD-817D-2525A89E6AEC}"/>
    <hyperlink ref="A12" location="Figure_11!A1" display="Figure 11 – Percentage of household heads that discuss court related issues with members of their household or friends in the 12 months preceding the survey period, 2018/19, 2023/24 and 2024/25" xr:uid="{DBEFB43D-E8F9-4C0A-BD9D-780320EAF1AF}"/>
    <hyperlink ref="A13" location="Figure_12!A1" display="Figure 12 – Household heads level of satisfaction with the way courts generally deal with perpetrators of crime in the survey period, 2018/19, 2023/24 and 2024/25" xr:uid="{E217EA6A-630A-4678-8D60-27A419872EC2}"/>
    <hyperlink ref="A14" location="Figure_13!A1" display="Figure 13 – Percentage of the level of satisfaction with the way court generally deal with perpetrators of crime in the 12 months preceding the survey period by Province, 2024/25" xr:uid="{99709740-F23F-4188-AC06-A70648A7A7C4}"/>
    <hyperlink ref="A15" location="Figure_14!A1" display="Figure 14 – Percentage of the main reason households were satisfied in the 12 months preceding the survey period, 2018/19, 2023/24 and 2024/25" xr:uid="{B68ADF92-80F6-4A32-8ACC-F7204B6AAC86}"/>
    <hyperlink ref="A16" location="Figure_15!A1" display="Figure 15 – Percentage of the main reason households were dissatisfied with courts in the 12 months preceding the survey period, 2018/19, 2023/24 and 2024/25" xr:uid="{31F62146-D63C-4018-96F1-2B0A252F22DA}"/>
    <hyperlink ref="A17" location="Figure_16!A1" display="Figure 16 – Percentage of households who think sentences served for violent crimes are long enough in the 12 months preceding the survey period, 2018/19, 2023/24 and 2024/25" xr:uid="{BA4A3E33-5064-40DC-8D74-1A4D9AD192E4}"/>
    <hyperlink ref="A18" location="Figure_17!A1" display="Figure 17 – Percentage of households who think sentences served for violent crime are long enough by sex and age 2018/19, 2024/25" xr:uid="{73DCE248-C5AA-4673-8F30-7A5CFBF3ACAF}"/>
    <hyperlink ref="A19" location="Figure_18!A1" display="Figure 18 – Percentage of household who thought sentences served for violent crimes was long enough in the 12 months preceding the survey period by Province, 2023/24 and 2024/25" xr:uid="{8725F63E-B117-4857-84C9-436699019725}"/>
    <hyperlink ref="A20" location="Figure_19!A1" display="Figure 19 – Percentage of households who thought sentences served for Gender Based Violence are long enough in the 12 months preceding the survey period 2023/24 and 2024/25" xr:uid="{5B588927-29BB-4C3C-8554-536B136A96C7}"/>
    <hyperlink ref="A21" location="Figure_20!A1" display="Figure 20 – Percentage of households who think sentences served for Gender Based Violence are long enough in the 12 months preceding the survey period by sex and age, 2024/25" xr:uid="{AE07B2A0-ECB4-4A1E-BBC5-8D80C1A2A3CD}"/>
    <hyperlink ref="A22" location="Figure_21!A1" display="Figure 21 – Percentage of people who think sentences served for Gender Based Violence are long enough in the 12 months preceding the survey period by Province, 2023/24 and 2024/25" xr:uid="{E93CB312-F24A-43B8-9207-37062BD96CC0}"/>
    <hyperlink ref="A23" location="FIgure_22!A1" display="Figure 22 – Percentage of households that have been victims of crime where the perpetrator was imprisoned/ jailed in the 12 months preceding the survey period, 2018/19 and 2024/25" xr:uid="{C94AB871-FE21-43C9-8C53-506098F43320}"/>
    <hyperlink ref="A24" location="FIgure_23!A1" display="Figure 23 – Period when the perpetrators were sentenced to prison/jail, 2024/25" xr:uid="{C42B3C5E-E9E7-4CA6-AF8B-34E6488EE124}"/>
    <hyperlink ref="A25" location="Figure_24!A1" display="Figure 24 – Percentage distribution of household’s participation in the parole hearing, 2024/25" xr:uid="{A13B9272-9B84-42E1-945F-246D45296E85}"/>
    <hyperlink ref="A26" location="Figure_25!A1" display="Figure 25 – Percentage distribution of reasons why households did not participate in the parole hearing, 2024/25" xr:uid="{A9BEAF8B-BC03-4A1E-B8F0-D636701F1814}"/>
    <hyperlink ref="A27" location="Figure_26!A1" display="Figure 26 – Fairness of granting parole to the offender/perpetrator, 2024/25" xr:uid="{398AB020-20AF-44DF-872B-1CA02F4FBF62}"/>
    <hyperlink ref="A28" location="Figure_27!A1" display="Figure 27 – Knowledge of a former prisoner, 2024/25" xr:uid="{A49F127F-16FA-4A0D-BA8A-59CFBC390922}"/>
    <hyperlink ref="A29" location="Figure_28!A1" display="Figure 28 – Percentage distribution of main crime that the accused was alleged to have committed, 2024/25" xr:uid="{72CA9FCF-2B9A-4F4C-8044-8A0690EDDD37}"/>
    <hyperlink ref="A30" location="Figure_29!A1" display="Figure 29 – Percentage distribution things households were comfortable to do with a former prisoner, 2017/18 and 2024/25" xr:uid="{5D35D091-0963-4A37-A31C-82291DE14CBD}"/>
    <hyperlink ref="A31" location="Figure_30!A1" display="Figure 30 – Percentage distribution things households were comfortable to do with a former prisoner, by sex, 2024/25" xr:uid="{05DA2340-E918-4843-8416-636DF65EB250}"/>
    <hyperlink ref="A32" location="Figure_31!A1" display="Figure 31 – Percentage distribution things households were comfortable to do with a former prisoner, by province, 2024/25" xr:uid="{87355ABA-6A7E-441B-9C3A-A91C22CCB487}"/>
    <hyperlink ref="A33" location="Figure_32!A1" display="Figure 32 – Percentage distribution of households willing to provide employment or marry a former prisoner by sex, 2024/25" xr:uid="{6E383F5C-73F0-4916-BDB8-358B9D38CA8D}"/>
    <hyperlink ref="A34" location="Figure_33!A1" display="Figure 33 – Percentage distribution of satisfaction with correctional services with granting parole and rehabilitation services, 2024/25" xr:uid="{B08A39F1-1308-4BF4-B5E1-BFD44340000E}"/>
    <hyperlink ref="A35" location="Figure_34!A1" display="Figure 34 – Household’s level of agreement with certain statements, 2024/25" xr:uid="{A5442A5E-9701-426E-81CF-F9E23E5C9C3F}"/>
    <hyperlink ref="A36" location="Figure_35!A1" display="Figure 35 – Percentage distribution of statements that households agree with by province, 2024/25" xr:uid="{161B41E8-B921-4E5C-84D6-E6617EBDDE6A}"/>
    <hyperlink ref="A37" location="Figure_36!A1" display="Figure 36 – Percentage of individuals 16 years and older who have been to courts for specified reasons in the 12 months preceding the survey period, 2024/25" xr:uid="{FB1D00C0-8E1E-412E-AD4F-250D7676D2BF}"/>
    <hyperlink ref="A38" location="Figure_37!A1" display="Figure 37 – Percentage distribution of individuals 16 years and older who have been to court by selected demographic characteristics, 2024/25" xr:uid="{2B8A4443-44A4-4E8A-A3ED-12C34C0B8679}"/>
    <hyperlink ref="A39" location="Figure_38!A1" display="Figure 38 – Percentage of main reasons individuals 16 years and older stated for being to courts in the 12 months preceding the survey period, 2018/19 and 2024/25" xr:uid="{22A3151F-BEC0-4F1C-BEE3-1FE9A9B59F10}"/>
    <hyperlink ref="A40" location="Figure_39!A1" display="Figure 39 – Percentage of the individuals 16 years and older who went to court as witnesses, accused, litigants and administrative services by gender, 2018/19 and 2024/25" xr:uid="{35749C8A-5AF8-48B7-AF3D-DD6E3A9DF3DA}"/>
    <hyperlink ref="A41" location="Figure_40!A1" display="Figure 40 – Percentage of the individuals 16 years and older who were allowed to use their preferred language and those who had an interpreter interpreting proceedings and those who understood court proceedings, 2018/19 and 2024/25" xr:uid="{8D3D2B25-52B6-4B09-828F-AC1894C59BFB}"/>
    <hyperlink ref="A42" location="Figure_41!A1" display="Figure 41 – Percentage of individuals 16 years and older who were represented by type of representation in court, 2018/19 and 2024/25" xr:uid="{09C66610-2417-4B98-ADE8-D7C5113FD84C}"/>
    <hyperlink ref="A43" location="Figure_42!A1" display="Figure 42 – Percentage of representation in court according to reason for going to court, 2024/25" xr:uid="{AB8076EC-D7DB-4766-A351-6778499ABA53}"/>
    <hyperlink ref="A44" location="Figure_43!A1" display="Figure 43 Percentage of individuals 16 years and older who were satisfied with type of representation, 2018/19 and 2024/25" xr:uid="{A0CD037D-05FB-461D-8C25-CF877C467C24}"/>
    <hyperlink ref="A45" location="Figure_44!A1" display="Figure 44 – Percentage of individuals 16 years and older who were satisfied with type of representation in court according to reason for going to court, 2024/25" xr:uid="{F010E071-40B4-46CF-B14B-A969DCDB7893}"/>
    <hyperlink ref="A46" location="FIgure_45!A1" display="Figure 45 – Percentage of the individuals 16 years and older who were in contact with officials in court, 2018/19 and 2024/25" xr:uid="{A22C447F-E40A-4852-8070-BCBDD6D485CB}"/>
    <hyperlink ref="A47" location="Figure_46!A1" display="Figure 46 – Percentage of fair treatment in court by officials, 2018/19 and 2024/25" xr:uid="{813947AD-F94A-4EBB-BC03-A70915EFC381}"/>
    <hyperlink ref="A48" location="Figure_47!A1" display="Figure 47 – Percentage of final judgement/ Outcome of the case, 2024/25" xr:uid="{C0623D5B-EE58-44C6-859B-F58F536FDF05}"/>
    <hyperlink ref="A49" location="Figure_48!A1" display="Figure 48 – Percentage of individuals 16 years and older knows NPA, 2024/25" xr:uid="{B512DCEA-C2F6-466E-BF49-46E3DCE7FCC4}"/>
    <hyperlink ref="A50" location="Figure_49!A1" display="Figure 49 – Percentage distribution of individuals 16 years and older who know the NPA by selected demographic characteristics, 2024/25" xr:uid="{3B8D4AD4-49E5-4668-AF87-3D8752F1BB24}"/>
    <hyperlink ref="A51" location="Figure_50!A1" display="Figure 50 – Percentage of main function of NPA according to individuals 16 years and older, 2024/25" xr:uid="{A32A30C2-0733-475C-851D-41CFF5400E49}"/>
    <hyperlink ref="A52" location="Figure_51!A1" display="Figure 51 – Percentage of main thing the NPA should do to improve their services, 2024/25" xr:uid="{BF0A0733-79FC-4814-A900-F9472695D6CF}"/>
    <hyperlink ref="A53" location="Figure_52!A1" display="Figure 52 – Percentage distribution of reasons households visited court by Province in the 12 months preceding the survey period, 2024/25" xr:uid="{B5FCC064-ACBA-4DB0-872A-F81EBD1FCA5B}"/>
    <hyperlink ref="A54" location="'Table of content'!A1" display="Figure 53 – Percentage distribution of households satisfied with the way courts generally deal with perpetrators of crime by reasons visited courts, 2024/25" xr:uid="{BD88849B-9BAD-43DB-88BB-8A096355169B}"/>
    <hyperlink ref="A55" location="Figure_54!A1" display="Figure 54 – Percentage distribution of households dissatisfied with the way courts generally deal with perpetrators of crime by reasons visited courts, 2024/25" xr:uid="{64A52647-889D-4B89-9AB8-DE27083CCD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DD4AA-C546-4B44-963A-E57131A88949}">
  <dimension ref="A1:H23"/>
  <sheetViews>
    <sheetView workbookViewId="0">
      <selection activeCell="F32" sqref="F32"/>
    </sheetView>
  </sheetViews>
  <sheetFormatPr defaultRowHeight="11.4" x14ac:dyDescent="0.2"/>
  <cols>
    <col min="1" max="2" width="22.88671875" style="13" customWidth="1"/>
    <col min="3" max="16384" width="8.88671875" style="13"/>
  </cols>
  <sheetData>
    <row r="1" spans="1:8" ht="12.6" thickBot="1" x14ac:dyDescent="0.3">
      <c r="A1" s="12" t="s">
        <v>67</v>
      </c>
      <c r="B1" s="12"/>
    </row>
    <row r="2" spans="1:8" ht="12.6" thickBot="1" x14ac:dyDescent="0.25">
      <c r="A2" s="24" t="s">
        <v>53</v>
      </c>
      <c r="B2" s="89" t="s">
        <v>54</v>
      </c>
    </row>
    <row r="3" spans="1:8" ht="12.6" thickBot="1" x14ac:dyDescent="0.25">
      <c r="A3" s="106" t="s">
        <v>3</v>
      </c>
      <c r="B3" s="107"/>
    </row>
    <row r="4" spans="1:8" ht="12" thickBot="1" x14ac:dyDescent="0.25">
      <c r="A4" s="2" t="s">
        <v>4</v>
      </c>
      <c r="B4" s="90">
        <v>49.9</v>
      </c>
    </row>
    <row r="5" spans="1:8" ht="12" thickBot="1" x14ac:dyDescent="0.25">
      <c r="A5" s="2" t="s">
        <v>5</v>
      </c>
      <c r="B5" s="90">
        <v>53.1</v>
      </c>
    </row>
    <row r="6" spans="1:8" ht="12.6" thickBot="1" x14ac:dyDescent="0.25">
      <c r="A6" s="106" t="s">
        <v>68</v>
      </c>
      <c r="B6" s="107"/>
    </row>
    <row r="7" spans="1:8" ht="12" thickBot="1" x14ac:dyDescent="0.25">
      <c r="A7" s="2" t="s">
        <v>59</v>
      </c>
      <c r="B7" s="90">
        <v>45.7</v>
      </c>
    </row>
    <row r="8" spans="1:8" ht="12" thickBot="1" x14ac:dyDescent="0.25">
      <c r="A8" s="2" t="s">
        <v>58</v>
      </c>
      <c r="B8" s="90">
        <v>51.3</v>
      </c>
    </row>
    <row r="9" spans="1:8" ht="12" thickBot="1" x14ac:dyDescent="0.25">
      <c r="A9" s="2" t="s">
        <v>56</v>
      </c>
      <c r="B9" s="90">
        <v>53.5</v>
      </c>
    </row>
    <row r="10" spans="1:8" ht="12" thickBot="1" x14ac:dyDescent="0.25">
      <c r="A10" s="2" t="s">
        <v>57</v>
      </c>
      <c r="B10" s="90">
        <v>55.2</v>
      </c>
    </row>
    <row r="11" spans="1:8" ht="12.6" thickBot="1" x14ac:dyDescent="0.25">
      <c r="A11" s="106" t="s">
        <v>18</v>
      </c>
      <c r="B11" s="107"/>
    </row>
    <row r="12" spans="1:8" ht="12" thickBot="1" x14ac:dyDescent="0.25">
      <c r="A12" s="2" t="s">
        <v>40</v>
      </c>
      <c r="B12" s="90">
        <v>36.4</v>
      </c>
      <c r="H12" s="13">
        <v>44.545267991306524</v>
      </c>
    </row>
    <row r="13" spans="1:8" ht="12" thickBot="1" x14ac:dyDescent="0.25">
      <c r="A13" s="2" t="s">
        <v>35</v>
      </c>
      <c r="B13" s="90">
        <v>42.3</v>
      </c>
      <c r="H13" s="13">
        <v>59.92953562049744</v>
      </c>
    </row>
    <row r="14" spans="1:8" ht="12" thickBot="1" x14ac:dyDescent="0.25">
      <c r="A14" s="2" t="s">
        <v>34</v>
      </c>
      <c r="B14" s="90">
        <v>45</v>
      </c>
    </row>
    <row r="15" spans="1:8" ht="12" thickBot="1" x14ac:dyDescent="0.25">
      <c r="A15" s="2" t="s">
        <v>38</v>
      </c>
      <c r="B15" s="90">
        <v>46.3</v>
      </c>
    </row>
    <row r="16" spans="1:8" ht="12" thickBot="1" x14ac:dyDescent="0.25">
      <c r="A16" s="2" t="s">
        <v>41</v>
      </c>
      <c r="B16" s="90">
        <v>48</v>
      </c>
    </row>
    <row r="17" spans="1:2" ht="12" thickBot="1" x14ac:dyDescent="0.25">
      <c r="A17" s="2" t="s">
        <v>33</v>
      </c>
      <c r="B17" s="90">
        <v>52.5</v>
      </c>
    </row>
    <row r="18" spans="1:2" ht="12" thickBot="1" x14ac:dyDescent="0.25">
      <c r="A18" s="2" t="s">
        <v>39</v>
      </c>
      <c r="B18" s="90">
        <v>55.7</v>
      </c>
    </row>
    <row r="19" spans="1:2" ht="12" thickBot="1" x14ac:dyDescent="0.25">
      <c r="A19" s="2" t="s">
        <v>36</v>
      </c>
      <c r="B19" s="90">
        <v>58.7</v>
      </c>
    </row>
    <row r="20" spans="1:2" ht="12" thickBot="1" x14ac:dyDescent="0.25">
      <c r="A20" s="2" t="s">
        <v>37</v>
      </c>
      <c r="B20" s="90">
        <v>65.400000000000006</v>
      </c>
    </row>
    <row r="21" spans="1:2" ht="12.6" thickBot="1" x14ac:dyDescent="0.25">
      <c r="A21" s="106" t="s">
        <v>20</v>
      </c>
      <c r="B21" s="107"/>
    </row>
    <row r="22" spans="1:2" ht="12" thickBot="1" x14ac:dyDescent="0.25">
      <c r="A22" s="2" t="s">
        <v>43</v>
      </c>
      <c r="B22" s="88">
        <v>44.5</v>
      </c>
    </row>
    <row r="23" spans="1:2" ht="12" thickBot="1" x14ac:dyDescent="0.25">
      <c r="A23" s="2" t="s">
        <v>42</v>
      </c>
      <c r="B23" s="88">
        <v>59.9</v>
      </c>
    </row>
  </sheetData>
  <mergeCells count="4">
    <mergeCell ref="A3:B3"/>
    <mergeCell ref="A6:B6"/>
    <mergeCell ref="A11:B11"/>
    <mergeCell ref="A21:B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E26A1-19ED-46FB-8B01-845CD12FA05B}">
  <dimension ref="A1:C8"/>
  <sheetViews>
    <sheetView workbookViewId="0"/>
  </sheetViews>
  <sheetFormatPr defaultRowHeight="11.4" x14ac:dyDescent="0.2"/>
  <cols>
    <col min="1" max="1" width="33.109375" style="13" customWidth="1"/>
    <col min="2" max="3" width="25.109375" style="13" customWidth="1"/>
    <col min="4" max="16384" width="8.88671875" style="13"/>
  </cols>
  <sheetData>
    <row r="1" spans="1:3" ht="12" x14ac:dyDescent="0.25">
      <c r="A1" s="12" t="s">
        <v>75</v>
      </c>
      <c r="B1" s="12"/>
      <c r="C1" s="12"/>
    </row>
    <row r="2" spans="1:3" ht="12" x14ac:dyDescent="0.25">
      <c r="A2" s="32" t="s">
        <v>251</v>
      </c>
      <c r="B2" s="32" t="s">
        <v>47</v>
      </c>
      <c r="C2" s="60" t="s">
        <v>50</v>
      </c>
    </row>
    <row r="3" spans="1:3" ht="27" customHeight="1" x14ac:dyDescent="0.25">
      <c r="A3" s="67" t="s">
        <v>69</v>
      </c>
      <c r="B3" s="10">
        <v>6.2769351958896573</v>
      </c>
      <c r="C3" s="10">
        <v>6.5</v>
      </c>
    </row>
    <row r="4" spans="1:3" ht="27" customHeight="1" x14ac:dyDescent="0.25">
      <c r="A4" s="67" t="s">
        <v>70</v>
      </c>
      <c r="B4" s="10">
        <v>9.1743395377107468</v>
      </c>
      <c r="C4" s="10">
        <v>14.5</v>
      </c>
    </row>
    <row r="5" spans="1:3" ht="27" customHeight="1" x14ac:dyDescent="0.25">
      <c r="A5" s="67" t="s">
        <v>71</v>
      </c>
      <c r="B5" s="10">
        <v>17.692976550554587</v>
      </c>
      <c r="C5" s="10">
        <v>14.670941392239525</v>
      </c>
    </row>
    <row r="6" spans="1:3" ht="27" customHeight="1" x14ac:dyDescent="0.25">
      <c r="A6" s="67" t="s">
        <v>72</v>
      </c>
      <c r="B6" s="10">
        <v>20.530319535577849</v>
      </c>
      <c r="C6" s="10">
        <v>23.6</v>
      </c>
    </row>
    <row r="7" spans="1:3" ht="27" customHeight="1" x14ac:dyDescent="0.25">
      <c r="A7" s="67" t="s">
        <v>73</v>
      </c>
      <c r="B7" s="10">
        <v>22.235067588654292</v>
      </c>
      <c r="C7" s="10">
        <v>20.6</v>
      </c>
    </row>
    <row r="8" spans="1:3" ht="27" customHeight="1" x14ac:dyDescent="0.25">
      <c r="A8" s="67" t="s">
        <v>74</v>
      </c>
      <c r="B8" s="10">
        <v>24.090361591612869</v>
      </c>
      <c r="C8" s="10">
        <v>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B3736-0F20-4CBF-9AD5-0E6C315EDF53}">
  <dimension ref="A1:D6"/>
  <sheetViews>
    <sheetView workbookViewId="0"/>
  </sheetViews>
  <sheetFormatPr defaultRowHeight="11.4" x14ac:dyDescent="0.2"/>
  <cols>
    <col min="1" max="4" width="17.21875" style="13" customWidth="1"/>
    <col min="5" max="16384" width="8.88671875" style="13"/>
  </cols>
  <sheetData>
    <row r="1" spans="1:4" ht="12" x14ac:dyDescent="0.25">
      <c r="A1" s="12" t="s">
        <v>76</v>
      </c>
      <c r="B1" s="12"/>
      <c r="C1" s="12"/>
      <c r="D1" s="12"/>
    </row>
    <row r="2" spans="1:4" ht="12" x14ac:dyDescent="0.25">
      <c r="A2" s="32" t="s">
        <v>252</v>
      </c>
      <c r="B2" s="60" t="s">
        <v>48</v>
      </c>
      <c r="C2" s="60" t="s">
        <v>50</v>
      </c>
      <c r="D2" s="60" t="s">
        <v>47</v>
      </c>
    </row>
    <row r="3" spans="1:4" ht="12" x14ac:dyDescent="0.25">
      <c r="A3" s="29" t="s">
        <v>77</v>
      </c>
      <c r="B3" s="10">
        <v>5.0348099387219927</v>
      </c>
      <c r="C3" s="10">
        <v>5.6411415558562652</v>
      </c>
      <c r="D3" s="10">
        <v>3.9843052900218474</v>
      </c>
    </row>
    <row r="4" spans="1:4" ht="12" x14ac:dyDescent="0.25">
      <c r="A4" s="29" t="s">
        <v>78</v>
      </c>
      <c r="B4" s="10">
        <v>11.09903543855312</v>
      </c>
      <c r="C4" s="10">
        <v>13.898113433854183</v>
      </c>
      <c r="D4" s="10">
        <v>8.2330279239552056</v>
      </c>
    </row>
    <row r="5" spans="1:4" ht="12" x14ac:dyDescent="0.25">
      <c r="A5" s="29" t="s">
        <v>79</v>
      </c>
      <c r="B5" s="10">
        <v>41.651176350013067</v>
      </c>
      <c r="C5" s="10">
        <v>37.86500820611554</v>
      </c>
      <c r="D5" s="10">
        <v>42.129213159910478</v>
      </c>
    </row>
    <row r="6" spans="1:4" ht="12" x14ac:dyDescent="0.25">
      <c r="A6" s="29" t="s">
        <v>80</v>
      </c>
      <c r="B6" s="10">
        <v>42.214978272711818</v>
      </c>
      <c r="C6" s="10">
        <v>42.488234511670242</v>
      </c>
      <c r="D6" s="10">
        <v>44.952016194265603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1BB39-036C-445B-AAB3-A05527D488EB}">
  <dimension ref="A1:D7"/>
  <sheetViews>
    <sheetView workbookViewId="0">
      <selection activeCell="D5" sqref="D5"/>
    </sheetView>
  </sheetViews>
  <sheetFormatPr defaultRowHeight="11.4" x14ac:dyDescent="0.2"/>
  <cols>
    <col min="1" max="4" width="24.77734375" style="13" customWidth="1"/>
    <col min="5" max="16384" width="8.88671875" style="13"/>
  </cols>
  <sheetData>
    <row r="1" spans="1:4" ht="12" x14ac:dyDescent="0.25">
      <c r="A1" s="12" t="s">
        <v>81</v>
      </c>
      <c r="B1" s="12"/>
      <c r="C1" s="12"/>
      <c r="D1" s="12"/>
    </row>
    <row r="2" spans="1:4" ht="12" x14ac:dyDescent="0.2">
      <c r="A2" s="53" t="s">
        <v>82</v>
      </c>
      <c r="B2" s="53" t="s">
        <v>48</v>
      </c>
      <c r="C2" s="53" t="s">
        <v>50</v>
      </c>
      <c r="D2" s="53" t="s">
        <v>47</v>
      </c>
    </row>
    <row r="3" spans="1:4" ht="12" x14ac:dyDescent="0.2">
      <c r="A3" s="62" t="s">
        <v>83</v>
      </c>
      <c r="B3" s="65">
        <v>7.1</v>
      </c>
      <c r="C3" s="65">
        <v>5.3</v>
      </c>
      <c r="D3" s="65">
        <v>3.9495966968602989</v>
      </c>
    </row>
    <row r="4" spans="1:4" ht="12" x14ac:dyDescent="0.2">
      <c r="A4" s="62" t="s">
        <v>84</v>
      </c>
      <c r="B4" s="65">
        <v>42.1</v>
      </c>
      <c r="C4" s="65">
        <v>48.2</v>
      </c>
      <c r="D4" s="65">
        <v>38.136944842720425</v>
      </c>
    </row>
    <row r="5" spans="1:4" ht="12" x14ac:dyDescent="0.2">
      <c r="A5" s="62" t="s">
        <v>85</v>
      </c>
      <c r="B5" s="65">
        <v>37.4</v>
      </c>
      <c r="C5" s="65">
        <v>38.200000000000003</v>
      </c>
      <c r="D5" s="65">
        <v>33.752083969880516</v>
      </c>
    </row>
    <row r="6" spans="1:4" ht="12" x14ac:dyDescent="0.2">
      <c r="A6" s="62" t="s">
        <v>86</v>
      </c>
      <c r="B6" s="65">
        <v>13.5</v>
      </c>
      <c r="C6" s="65">
        <v>8.3000000000000007</v>
      </c>
      <c r="D6" s="65">
        <v>18.03811864669402</v>
      </c>
    </row>
    <row r="7" spans="1:4" ht="12" x14ac:dyDescent="0.2">
      <c r="A7" s="62" t="s">
        <v>6</v>
      </c>
      <c r="B7" s="64"/>
      <c r="C7" s="64"/>
      <c r="D7" s="65">
        <v>100</v>
      </c>
    </row>
  </sheetData>
  <phoneticPr fontId="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6A63-255B-4EB0-8E9E-84EC0DF98852}">
  <dimension ref="A1:B14"/>
  <sheetViews>
    <sheetView tabSelected="1" workbookViewId="0">
      <selection activeCell="E9" sqref="E9"/>
    </sheetView>
  </sheetViews>
  <sheetFormatPr defaultRowHeight="11.4" x14ac:dyDescent="0.2"/>
  <cols>
    <col min="1" max="2" width="20" style="13" customWidth="1"/>
    <col min="3" max="16384" width="8.88671875" style="13"/>
  </cols>
  <sheetData>
    <row r="1" spans="1:2" ht="12" x14ac:dyDescent="0.25">
      <c r="A1" s="12" t="s">
        <v>87</v>
      </c>
      <c r="B1" s="12"/>
    </row>
    <row r="2" spans="1:2" ht="36.6" customHeight="1" x14ac:dyDescent="0.2">
      <c r="A2" s="66" t="s">
        <v>18</v>
      </c>
      <c r="B2" s="66" t="s">
        <v>117</v>
      </c>
    </row>
    <row r="3" spans="1:2" ht="12" x14ac:dyDescent="0.25">
      <c r="A3" s="29" t="s">
        <v>88</v>
      </c>
      <c r="B3" s="10">
        <v>32.181607709803373</v>
      </c>
    </row>
    <row r="4" spans="1:2" ht="12" x14ac:dyDescent="0.25">
      <c r="A4" s="29" t="s">
        <v>90</v>
      </c>
      <c r="B4" s="10">
        <v>38.641681685635831</v>
      </c>
    </row>
    <row r="5" spans="1:2" ht="12" x14ac:dyDescent="0.25">
      <c r="A5" s="29" t="s">
        <v>89</v>
      </c>
      <c r="B5" s="10">
        <v>40.768756699130833</v>
      </c>
    </row>
    <row r="6" spans="1:2" ht="12" x14ac:dyDescent="0.25">
      <c r="A6" s="29" t="s">
        <v>94</v>
      </c>
      <c r="B6" s="10">
        <v>41.048825327068599</v>
      </c>
    </row>
    <row r="7" spans="1:2" ht="12" x14ac:dyDescent="0.25">
      <c r="A7" s="29" t="s">
        <v>92</v>
      </c>
      <c r="B7" s="10">
        <v>42.560575823755073</v>
      </c>
    </row>
    <row r="8" spans="1:2" ht="12" x14ac:dyDescent="0.25">
      <c r="A8" s="29" t="s">
        <v>93</v>
      </c>
      <c r="B8" s="10">
        <v>47.431392860021433</v>
      </c>
    </row>
    <row r="9" spans="1:2" ht="12" x14ac:dyDescent="0.25">
      <c r="A9" s="29" t="s">
        <v>95</v>
      </c>
      <c r="B9" s="10">
        <v>50.46454526221229</v>
      </c>
    </row>
    <row r="10" spans="1:2" ht="12" x14ac:dyDescent="0.25">
      <c r="A10" s="29" t="s">
        <v>91</v>
      </c>
      <c r="B10" s="10">
        <v>60.930838689365416</v>
      </c>
    </row>
    <row r="11" spans="1:2" ht="12" x14ac:dyDescent="0.25">
      <c r="A11" s="29" t="s">
        <v>96</v>
      </c>
      <c r="B11" s="10">
        <v>65.682759694118459</v>
      </c>
    </row>
    <row r="12" spans="1:2" ht="24" customHeight="1" x14ac:dyDescent="0.2">
      <c r="A12" s="66" t="s">
        <v>290</v>
      </c>
      <c r="B12" s="66" t="s">
        <v>117</v>
      </c>
    </row>
    <row r="13" spans="1:2" x14ac:dyDescent="0.2">
      <c r="A13" s="30" t="s">
        <v>289</v>
      </c>
      <c r="B13" s="85">
        <v>65.775899999999993</v>
      </c>
    </row>
    <row r="14" spans="1:2" x14ac:dyDescent="0.2">
      <c r="A14" s="30" t="s">
        <v>42</v>
      </c>
      <c r="B14" s="85">
        <v>34.2241</v>
      </c>
    </row>
  </sheetData>
  <sortState xmlns:xlrd2="http://schemas.microsoft.com/office/spreadsheetml/2017/richdata2" ref="B3:B11">
    <sortCondition ref="B2:B1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D961-15F1-41A9-95ED-D87D83464071}">
  <dimension ref="A1:D6"/>
  <sheetViews>
    <sheetView workbookViewId="0"/>
  </sheetViews>
  <sheetFormatPr defaultRowHeight="14.4" x14ac:dyDescent="0.3"/>
  <cols>
    <col min="1" max="4" width="17.33203125" customWidth="1"/>
  </cols>
  <sheetData>
    <row r="1" spans="1:4" x14ac:dyDescent="0.3">
      <c r="A1" s="17" t="s">
        <v>101</v>
      </c>
      <c r="B1" s="17"/>
      <c r="C1" s="17"/>
      <c r="D1" s="17"/>
    </row>
    <row r="2" spans="1:4" x14ac:dyDescent="0.3">
      <c r="A2" s="27"/>
      <c r="B2" s="26" t="s">
        <v>48</v>
      </c>
      <c r="C2" s="26" t="s">
        <v>50</v>
      </c>
      <c r="D2" s="26" t="s">
        <v>47</v>
      </c>
    </row>
    <row r="3" spans="1:4" ht="26.4" x14ac:dyDescent="0.3">
      <c r="A3" s="28" t="s">
        <v>97</v>
      </c>
      <c r="B3" s="4">
        <v>7.0588614584544063</v>
      </c>
      <c r="C3" s="4">
        <v>5.3312657302105109</v>
      </c>
      <c r="D3" s="4">
        <v>22.731521169582923</v>
      </c>
    </row>
    <row r="4" spans="1:4" ht="39.6" x14ac:dyDescent="0.3">
      <c r="A4" s="28" t="s">
        <v>98</v>
      </c>
      <c r="B4" s="4">
        <v>42.090855480669333</v>
      </c>
      <c r="C4" s="4">
        <v>48.191460090720682</v>
      </c>
      <c r="D4" s="4">
        <v>48.692259758062946</v>
      </c>
    </row>
    <row r="5" spans="1:4" x14ac:dyDescent="0.3">
      <c r="A5" s="28" t="s">
        <v>99</v>
      </c>
      <c r="B5" s="4">
        <v>37.386323877508701</v>
      </c>
      <c r="C5" s="4">
        <v>38.163491463528764</v>
      </c>
      <c r="D5" s="4">
        <v>21.304116011179126</v>
      </c>
    </row>
    <row r="6" spans="1:4" ht="26.4" x14ac:dyDescent="0.3">
      <c r="A6" s="28" t="s">
        <v>100</v>
      </c>
      <c r="B6" s="4">
        <v>13.463959183367557</v>
      </c>
      <c r="C6" s="4">
        <v>8.313782715540043</v>
      </c>
      <c r="D6" s="4">
        <v>7.2721030611750077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334E-AFE9-460D-8F9C-A2577D384843}">
  <dimension ref="A1:D12"/>
  <sheetViews>
    <sheetView workbookViewId="0">
      <selection activeCell="G6" sqref="G6"/>
    </sheetView>
  </sheetViews>
  <sheetFormatPr defaultRowHeight="11.4" x14ac:dyDescent="0.2"/>
  <cols>
    <col min="1" max="4" width="14.109375" style="13" customWidth="1"/>
    <col min="5" max="16384" width="8.88671875" style="13"/>
  </cols>
  <sheetData>
    <row r="1" spans="1:4" ht="12" x14ac:dyDescent="0.25">
      <c r="A1" s="12" t="s">
        <v>102</v>
      </c>
      <c r="B1" s="12"/>
      <c r="C1" s="12"/>
      <c r="D1" s="12"/>
    </row>
    <row r="2" spans="1:4" ht="30" customHeight="1" x14ac:dyDescent="0.2">
      <c r="A2" s="62" t="s">
        <v>103</v>
      </c>
      <c r="B2" s="62" t="s">
        <v>48</v>
      </c>
      <c r="C2" s="62" t="s">
        <v>50</v>
      </c>
      <c r="D2" s="63" t="s">
        <v>47</v>
      </c>
    </row>
    <row r="3" spans="1:4" ht="36" x14ac:dyDescent="0.2">
      <c r="A3" s="62" t="s">
        <v>104</v>
      </c>
      <c r="B3" s="64">
        <v>6.1</v>
      </c>
      <c r="C3" s="64">
        <v>4.3</v>
      </c>
      <c r="D3" s="65">
        <v>7.519254384559285</v>
      </c>
    </row>
    <row r="4" spans="1:4" ht="36" x14ac:dyDescent="0.2">
      <c r="A4" s="62" t="s">
        <v>105</v>
      </c>
      <c r="B4" s="64">
        <v>7.9</v>
      </c>
      <c r="C4" s="64">
        <v>8.6999999999999993</v>
      </c>
      <c r="D4" s="65">
        <v>18.717106523079856</v>
      </c>
    </row>
    <row r="5" spans="1:4" ht="48" x14ac:dyDescent="0.2">
      <c r="A5" s="62" t="s">
        <v>106</v>
      </c>
      <c r="B5" s="64">
        <v>2.1</v>
      </c>
      <c r="C5" s="64">
        <v>1.7</v>
      </c>
      <c r="D5" s="65">
        <v>4.3121672546096796</v>
      </c>
    </row>
    <row r="6" spans="1:4" ht="36" x14ac:dyDescent="0.2">
      <c r="A6" s="62" t="s">
        <v>107</v>
      </c>
      <c r="B6" s="64">
        <v>21.6</v>
      </c>
      <c r="C6" s="64">
        <v>18.2</v>
      </c>
      <c r="D6" s="65">
        <v>38.532502448568337</v>
      </c>
    </row>
    <row r="7" spans="1:4" ht="24" x14ac:dyDescent="0.2">
      <c r="A7" s="62" t="s">
        <v>108</v>
      </c>
      <c r="B7" s="64">
        <v>3.7</v>
      </c>
      <c r="C7" s="64">
        <v>4.4000000000000004</v>
      </c>
      <c r="D7" s="65">
        <v>11.784081999876497</v>
      </c>
    </row>
    <row r="8" spans="1:4" ht="12" x14ac:dyDescent="0.2">
      <c r="A8" s="62" t="s">
        <v>109</v>
      </c>
      <c r="B8" s="64">
        <v>5.0999999999999996</v>
      </c>
      <c r="C8" s="64">
        <v>5.4</v>
      </c>
      <c r="D8" s="65">
        <v>10.471528211493771</v>
      </c>
    </row>
    <row r="9" spans="1:4" ht="36" x14ac:dyDescent="0.2">
      <c r="A9" s="62" t="s">
        <v>110</v>
      </c>
      <c r="B9" s="64">
        <v>3.6</v>
      </c>
      <c r="C9" s="64">
        <v>3.2</v>
      </c>
      <c r="D9" s="65">
        <v>7.2492474511830123</v>
      </c>
    </row>
    <row r="10" spans="1:4" ht="24" x14ac:dyDescent="0.2">
      <c r="A10" s="62" t="s">
        <v>111</v>
      </c>
      <c r="B10" s="64">
        <v>49.4</v>
      </c>
      <c r="C10" s="64">
        <v>43.8</v>
      </c>
      <c r="D10" s="65">
        <v>0.30146898467075062</v>
      </c>
    </row>
    <row r="11" spans="1:4" ht="12" x14ac:dyDescent="0.2">
      <c r="A11" s="62" t="s">
        <v>112</v>
      </c>
      <c r="B11" s="64">
        <v>0.6</v>
      </c>
      <c r="C11" s="64">
        <v>0.4</v>
      </c>
      <c r="D11" s="65">
        <v>1.1126427419588076</v>
      </c>
    </row>
    <row r="12" spans="1:4" ht="12" x14ac:dyDescent="0.2">
      <c r="A12" s="62" t="s">
        <v>6</v>
      </c>
      <c r="B12" s="64"/>
      <c r="C12" s="64"/>
      <c r="D12" s="65">
        <v>100</v>
      </c>
    </row>
  </sheetData>
  <phoneticPr fontId="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1D605-3C6E-4F8C-B466-09ED6175456A}">
  <dimension ref="A1:D4"/>
  <sheetViews>
    <sheetView workbookViewId="0">
      <selection activeCell="A3" sqref="A3:A4"/>
    </sheetView>
  </sheetViews>
  <sheetFormatPr defaultRowHeight="11.4" x14ac:dyDescent="0.2"/>
  <cols>
    <col min="1" max="4" width="13.77734375" style="13" customWidth="1"/>
    <col min="5" max="16384" width="8.88671875" style="13"/>
  </cols>
  <sheetData>
    <row r="1" spans="1:4" ht="12" x14ac:dyDescent="0.25">
      <c r="A1" s="12" t="s">
        <v>114</v>
      </c>
      <c r="B1" s="12"/>
      <c r="C1" s="12"/>
      <c r="D1" s="12"/>
    </row>
    <row r="2" spans="1:4" ht="12" x14ac:dyDescent="0.25">
      <c r="A2" s="32" t="s">
        <v>113</v>
      </c>
      <c r="B2" s="60" t="s">
        <v>48</v>
      </c>
      <c r="C2" s="32" t="s">
        <v>50</v>
      </c>
      <c r="D2" s="32" t="s">
        <v>47</v>
      </c>
    </row>
    <row r="3" spans="1:4" ht="12" x14ac:dyDescent="0.25">
      <c r="A3" s="29" t="s">
        <v>45</v>
      </c>
      <c r="B3" s="10">
        <v>39.1</v>
      </c>
      <c r="C3" s="30">
        <v>32.5</v>
      </c>
      <c r="D3" s="30">
        <v>28.8</v>
      </c>
    </row>
    <row r="4" spans="1:4" ht="12" x14ac:dyDescent="0.25">
      <c r="A4" s="29" t="s">
        <v>46</v>
      </c>
      <c r="B4" s="10">
        <v>60.9</v>
      </c>
      <c r="C4" s="30">
        <v>67.5</v>
      </c>
      <c r="D4" s="30">
        <v>71.2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94B5-205D-4DD7-ACF6-AEE24E02734F}">
  <dimension ref="A1:B12"/>
  <sheetViews>
    <sheetView workbookViewId="0">
      <selection activeCell="B14" sqref="B14"/>
    </sheetView>
  </sheetViews>
  <sheetFormatPr defaultRowHeight="11.4" x14ac:dyDescent="0.2"/>
  <cols>
    <col min="1" max="2" width="23.5546875" style="13" customWidth="1"/>
    <col min="3" max="16384" width="8.88671875" style="13"/>
  </cols>
  <sheetData>
    <row r="1" spans="1:2" ht="12" x14ac:dyDescent="0.25">
      <c r="A1" s="12" t="s">
        <v>115</v>
      </c>
    </row>
    <row r="2" spans="1:2" ht="12" x14ac:dyDescent="0.25">
      <c r="A2" s="110" t="s">
        <v>3</v>
      </c>
      <c r="B2" s="110"/>
    </row>
    <row r="3" spans="1:2" x14ac:dyDescent="0.2">
      <c r="A3" s="30" t="s">
        <v>5</v>
      </c>
      <c r="B3" s="10">
        <v>20.597847043077159</v>
      </c>
    </row>
    <row r="4" spans="1:2" x14ac:dyDescent="0.2">
      <c r="A4" s="30" t="s">
        <v>4</v>
      </c>
      <c r="B4" s="10">
        <v>29.749919682930475</v>
      </c>
    </row>
    <row r="5" spans="1:2" ht="12" x14ac:dyDescent="0.25">
      <c r="A5" s="110" t="s">
        <v>68</v>
      </c>
      <c r="B5" s="110"/>
    </row>
    <row r="6" spans="1:2" x14ac:dyDescent="0.2">
      <c r="A6" s="30" t="s">
        <v>59</v>
      </c>
      <c r="B6" s="10">
        <v>6.4077823971137455</v>
      </c>
    </row>
    <row r="7" spans="1:2" x14ac:dyDescent="0.2">
      <c r="A7" s="30" t="s">
        <v>58</v>
      </c>
      <c r="B7" s="10">
        <v>10.897515419286913</v>
      </c>
    </row>
    <row r="8" spans="1:2" x14ac:dyDescent="0.2">
      <c r="A8" s="30" t="s">
        <v>56</v>
      </c>
      <c r="B8" s="10">
        <v>13.897221011722936</v>
      </c>
    </row>
    <row r="9" spans="1:2" x14ac:dyDescent="0.2">
      <c r="A9" s="30" t="s">
        <v>57</v>
      </c>
      <c r="B9" s="10">
        <v>19.145256733645269</v>
      </c>
    </row>
    <row r="10" spans="1:2" ht="14.4" x14ac:dyDescent="0.3">
      <c r="A10" s="111" t="s">
        <v>290</v>
      </c>
      <c r="B10" s="112"/>
    </row>
    <row r="11" spans="1:2" ht="14.4" x14ac:dyDescent="0.3">
      <c r="A11" s="86" t="s">
        <v>42</v>
      </c>
      <c r="B11" s="87">
        <v>40.592865674883264</v>
      </c>
    </row>
    <row r="12" spans="1:2" ht="14.4" x14ac:dyDescent="0.3">
      <c r="A12" s="86" t="s">
        <v>296</v>
      </c>
      <c r="B12" s="87">
        <v>15.578098118914832</v>
      </c>
    </row>
  </sheetData>
  <mergeCells count="3">
    <mergeCell ref="A5:B5"/>
    <mergeCell ref="A2:B2"/>
    <mergeCell ref="A10:B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956D9-E9C8-467C-A4F0-FA2CB95BF0BC}">
  <dimension ref="A1:D12"/>
  <sheetViews>
    <sheetView workbookViewId="0">
      <selection activeCell="A3" sqref="A3:A12"/>
    </sheetView>
  </sheetViews>
  <sheetFormatPr defaultRowHeight="11.4" x14ac:dyDescent="0.2"/>
  <cols>
    <col min="1" max="1" width="19.44140625" style="13" customWidth="1"/>
    <col min="2" max="16384" width="8.88671875" style="13"/>
  </cols>
  <sheetData>
    <row r="1" spans="1:4" ht="12" x14ac:dyDescent="0.25">
      <c r="A1" s="12" t="s">
        <v>116</v>
      </c>
      <c r="B1" s="12"/>
      <c r="C1" s="12"/>
      <c r="D1" s="12"/>
    </row>
    <row r="2" spans="1:4" ht="31.8" customHeight="1" x14ac:dyDescent="0.25">
      <c r="A2" s="32" t="s">
        <v>121</v>
      </c>
      <c r="B2" s="60" t="s">
        <v>48</v>
      </c>
      <c r="C2" s="60" t="s">
        <v>50</v>
      </c>
      <c r="D2" s="60" t="s">
        <v>47</v>
      </c>
    </row>
    <row r="3" spans="1:4" ht="12" x14ac:dyDescent="0.25">
      <c r="A3" s="29" t="s">
        <v>88</v>
      </c>
      <c r="B3" s="10">
        <v>25.345952801719601</v>
      </c>
      <c r="C3" s="10">
        <v>17.054668663099985</v>
      </c>
      <c r="D3" s="10">
        <v>19.306303175233857</v>
      </c>
    </row>
    <row r="4" spans="1:4" ht="12" x14ac:dyDescent="0.25">
      <c r="A4" s="29" t="s">
        <v>89</v>
      </c>
      <c r="B4" s="10">
        <v>38.151557306023165</v>
      </c>
      <c r="C4" s="10">
        <v>25.270550200224385</v>
      </c>
      <c r="D4" s="10">
        <v>22.012454445187689</v>
      </c>
    </row>
    <row r="5" spans="1:4" ht="12" x14ac:dyDescent="0.25">
      <c r="A5" s="29" t="s">
        <v>90</v>
      </c>
      <c r="B5" s="10">
        <v>37.23972883097948</v>
      </c>
      <c r="C5" s="10">
        <v>22.644046453430516</v>
      </c>
      <c r="D5" s="10">
        <v>24.420295720332014</v>
      </c>
    </row>
    <row r="6" spans="1:4" ht="12" x14ac:dyDescent="0.25">
      <c r="A6" s="29" t="s">
        <v>91</v>
      </c>
      <c r="B6" s="10">
        <v>43.005855422646924</v>
      </c>
      <c r="C6" s="10">
        <v>47.765870307167233</v>
      </c>
      <c r="D6" s="10">
        <v>41.379221182189582</v>
      </c>
    </row>
    <row r="7" spans="1:4" ht="12" x14ac:dyDescent="0.25">
      <c r="A7" s="29" t="s">
        <v>92</v>
      </c>
      <c r="B7" s="10">
        <v>42.912632654926824</v>
      </c>
      <c r="C7" s="10">
        <v>38.245708918552133</v>
      </c>
      <c r="D7" s="10">
        <v>25.27731056623735</v>
      </c>
    </row>
    <row r="8" spans="1:4" ht="12" x14ac:dyDescent="0.25">
      <c r="A8" s="29" t="s">
        <v>93</v>
      </c>
      <c r="B8" s="10">
        <v>38.24139877789586</v>
      </c>
      <c r="C8" s="10">
        <v>33.472142025619505</v>
      </c>
      <c r="D8" s="10">
        <v>27.238164263927594</v>
      </c>
    </row>
    <row r="9" spans="1:4" ht="12" x14ac:dyDescent="0.25">
      <c r="A9" s="29" t="s">
        <v>94</v>
      </c>
      <c r="B9" s="10">
        <v>34.108642283543681</v>
      </c>
      <c r="C9" s="10">
        <v>28.642009198588063</v>
      </c>
      <c r="D9" s="10">
        <v>28.193420163035636</v>
      </c>
    </row>
    <row r="10" spans="1:4" ht="12" x14ac:dyDescent="0.25">
      <c r="A10" s="29" t="s">
        <v>95</v>
      </c>
      <c r="B10" s="10">
        <v>47.368188823752988</v>
      </c>
      <c r="C10" s="10">
        <v>38.550184467314544</v>
      </c>
      <c r="D10" s="10">
        <v>37.70806859763838</v>
      </c>
    </row>
    <row r="11" spans="1:4" ht="12" x14ac:dyDescent="0.25">
      <c r="A11" s="29" t="s">
        <v>96</v>
      </c>
      <c r="B11" s="10">
        <v>56.942668177001501</v>
      </c>
      <c r="C11" s="10">
        <v>47.258205793378281</v>
      </c>
      <c r="D11" s="10">
        <v>43.176245866899244</v>
      </c>
    </row>
    <row r="12" spans="1:4" ht="12" x14ac:dyDescent="0.25">
      <c r="A12" s="29" t="s">
        <v>297</v>
      </c>
      <c r="B12" s="91">
        <f>AVERAGE(B3:B11)</f>
        <v>40.368513897610001</v>
      </c>
      <c r="C12" s="91">
        <f>AVERAGE(C3:C11)</f>
        <v>33.211487336374965</v>
      </c>
      <c r="D12" s="91">
        <f>AVERAGE(D3:D11)</f>
        <v>29.856831553409037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2682-3200-4156-AFB1-BF534C8AB765}">
  <dimension ref="A1:H26"/>
  <sheetViews>
    <sheetView workbookViewId="0"/>
  </sheetViews>
  <sheetFormatPr defaultRowHeight="14.4" x14ac:dyDescent="0.3"/>
  <cols>
    <col min="1" max="1" width="30.33203125" style="12" customWidth="1"/>
    <col min="2" max="3" width="30.33203125" style="13" customWidth="1"/>
  </cols>
  <sheetData>
    <row r="1" spans="1:3" x14ac:dyDescent="0.3">
      <c r="A1" s="12" t="s">
        <v>254</v>
      </c>
    </row>
    <row r="2" spans="1:3" ht="24.6" x14ac:dyDescent="0.3">
      <c r="A2" s="5" t="s">
        <v>0</v>
      </c>
      <c r="B2" s="6" t="s">
        <v>1</v>
      </c>
      <c r="C2" s="7" t="s">
        <v>2</v>
      </c>
    </row>
    <row r="3" spans="1:3" x14ac:dyDescent="0.3">
      <c r="A3" s="97" t="s">
        <v>3</v>
      </c>
      <c r="B3" s="98"/>
      <c r="C3" s="99"/>
    </row>
    <row r="4" spans="1:3" x14ac:dyDescent="0.3">
      <c r="A4" s="8" t="s">
        <v>4</v>
      </c>
      <c r="B4" s="9">
        <v>21445.666000000001</v>
      </c>
      <c r="C4" s="10">
        <v>48.368716730624385</v>
      </c>
    </row>
    <row r="5" spans="1:3" x14ac:dyDescent="0.3">
      <c r="A5" s="8" t="s">
        <v>5</v>
      </c>
      <c r="B5" s="9">
        <v>22892.219000000001</v>
      </c>
      <c r="C5" s="10">
        <v>51.631283269375615</v>
      </c>
    </row>
    <row r="6" spans="1:3" x14ac:dyDescent="0.3">
      <c r="A6" s="8" t="s">
        <v>6</v>
      </c>
      <c r="B6" s="9">
        <v>44337.885000000002</v>
      </c>
      <c r="C6" s="10">
        <v>100</v>
      </c>
    </row>
    <row r="7" spans="1:3" x14ac:dyDescent="0.3">
      <c r="A7" s="14" t="s">
        <v>7</v>
      </c>
      <c r="B7" s="15"/>
      <c r="C7" s="15"/>
    </row>
    <row r="8" spans="1:3" x14ac:dyDescent="0.3">
      <c r="A8" s="8" t="s">
        <v>8</v>
      </c>
      <c r="B8" s="9">
        <v>35487.423000000003</v>
      </c>
      <c r="C8" s="10">
        <v>80.038601299994355</v>
      </c>
    </row>
    <row r="9" spans="1:3" x14ac:dyDescent="0.3">
      <c r="A9" s="8" t="s">
        <v>9</v>
      </c>
      <c r="B9" s="9">
        <v>3916.933</v>
      </c>
      <c r="C9" s="10">
        <v>8.8342802098025199</v>
      </c>
    </row>
    <row r="10" spans="1:3" x14ac:dyDescent="0.3">
      <c r="A10" s="8" t="s">
        <v>10</v>
      </c>
      <c r="B10" s="9">
        <v>1271.896</v>
      </c>
      <c r="C10" s="10">
        <v>2.8686438245757553</v>
      </c>
    </row>
    <row r="11" spans="1:3" x14ac:dyDescent="0.3">
      <c r="A11" s="8" t="s">
        <v>11</v>
      </c>
      <c r="B11" s="9">
        <v>3661.6329999999998</v>
      </c>
      <c r="C11" s="10">
        <v>8.2584746656273751</v>
      </c>
    </row>
    <row r="12" spans="1:3" x14ac:dyDescent="0.3">
      <c r="A12" s="8" t="s">
        <v>6</v>
      </c>
      <c r="B12" s="9">
        <v>44337.885000000002</v>
      </c>
      <c r="C12" s="10">
        <v>100</v>
      </c>
    </row>
    <row r="13" spans="1:3" x14ac:dyDescent="0.3">
      <c r="A13" s="100" t="s">
        <v>19</v>
      </c>
      <c r="B13" s="101"/>
      <c r="C13" s="102"/>
    </row>
    <row r="14" spans="1:3" x14ac:dyDescent="0.3">
      <c r="A14" s="8" t="s">
        <v>12</v>
      </c>
      <c r="B14" s="9">
        <v>20019.259999999998</v>
      </c>
      <c r="C14" s="10">
        <v>45.151589887519442</v>
      </c>
    </row>
    <row r="15" spans="1:3" x14ac:dyDescent="0.3">
      <c r="A15" s="8" t="s">
        <v>13</v>
      </c>
      <c r="B15" s="9">
        <v>12106.98</v>
      </c>
      <c r="C15" s="10">
        <v>27.306173941314523</v>
      </c>
    </row>
    <row r="16" spans="1:3" x14ac:dyDescent="0.3">
      <c r="A16" s="8" t="s">
        <v>14</v>
      </c>
      <c r="B16" s="9">
        <v>8175.6189999999997</v>
      </c>
      <c r="C16" s="10">
        <v>18.439352711569349</v>
      </c>
    </row>
    <row r="17" spans="1:8" x14ac:dyDescent="0.3">
      <c r="A17" s="8" t="s">
        <v>15</v>
      </c>
      <c r="B17" s="9">
        <v>4036.0259999999998</v>
      </c>
      <c r="C17" s="10">
        <v>9.1028834595966863</v>
      </c>
    </row>
    <row r="18" spans="1:8" x14ac:dyDescent="0.3">
      <c r="A18" s="8" t="s">
        <v>6</v>
      </c>
      <c r="B18" s="9">
        <v>44337.885000000002</v>
      </c>
      <c r="C18" s="10">
        <v>100</v>
      </c>
    </row>
    <row r="19" spans="1:8" x14ac:dyDescent="0.3">
      <c r="A19" s="100" t="s">
        <v>16</v>
      </c>
      <c r="B19" s="101"/>
      <c r="C19" s="102"/>
    </row>
    <row r="20" spans="1:8" x14ac:dyDescent="0.3">
      <c r="A20" s="11" t="s">
        <v>25</v>
      </c>
      <c r="B20" s="9">
        <v>11284.079</v>
      </c>
      <c r="C20" s="10">
        <v>25.450889667466743</v>
      </c>
      <c r="G20" s="1"/>
      <c r="H20" s="1"/>
    </row>
    <row r="21" spans="1:8" x14ac:dyDescent="0.3">
      <c r="A21" s="11" t="s">
        <v>24</v>
      </c>
      <c r="B21" s="9">
        <v>4343.79</v>
      </c>
      <c r="C21" s="10">
        <v>9.797283413971611</v>
      </c>
      <c r="G21" s="1"/>
      <c r="H21" s="1"/>
    </row>
    <row r="22" spans="1:8" x14ac:dyDescent="0.3">
      <c r="A22" s="11" t="s">
        <v>22</v>
      </c>
      <c r="B22" s="9">
        <v>903.726</v>
      </c>
      <c r="C22" s="10">
        <v>2.0383259205843074</v>
      </c>
      <c r="G22" s="1"/>
      <c r="H22" s="1"/>
    </row>
    <row r="23" spans="1:8" x14ac:dyDescent="0.3">
      <c r="A23" s="11" t="s">
        <v>21</v>
      </c>
      <c r="B23" s="9">
        <v>266.12299999999999</v>
      </c>
      <c r="C23" s="10">
        <v>0.60023215992862611</v>
      </c>
      <c r="G23" s="1"/>
      <c r="H23" s="1"/>
    </row>
    <row r="24" spans="1:8" x14ac:dyDescent="0.3">
      <c r="A24" s="11" t="s">
        <v>23</v>
      </c>
      <c r="B24" s="9">
        <v>2789.4690000000001</v>
      </c>
      <c r="C24" s="10">
        <v>6.2915606803017585</v>
      </c>
      <c r="G24" s="1"/>
      <c r="H24" s="1"/>
    </row>
    <row r="25" spans="1:8" x14ac:dyDescent="0.3">
      <c r="A25" s="11" t="s">
        <v>26</v>
      </c>
      <c r="B25" s="9">
        <v>24749.491000000002</v>
      </c>
      <c r="C25" s="10">
        <v>55.821708157746954</v>
      </c>
      <c r="G25" s="1"/>
      <c r="H25" s="1"/>
    </row>
    <row r="26" spans="1:8" x14ac:dyDescent="0.3">
      <c r="A26" s="8" t="s">
        <v>6</v>
      </c>
      <c r="B26" s="9">
        <v>44336.678</v>
      </c>
      <c r="C26" s="10">
        <v>100</v>
      </c>
    </row>
  </sheetData>
  <mergeCells count="3">
    <mergeCell ref="A3:C3"/>
    <mergeCell ref="A13:C13"/>
    <mergeCell ref="A19:C1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93CF6-785E-4976-A4AE-00A9F37AB468}">
  <dimension ref="A1:C8"/>
  <sheetViews>
    <sheetView workbookViewId="0">
      <selection activeCell="B11" sqref="B11"/>
    </sheetView>
  </sheetViews>
  <sheetFormatPr defaultRowHeight="12" x14ac:dyDescent="0.25"/>
  <cols>
    <col min="1" max="3" width="16" style="34" customWidth="1"/>
    <col min="4" max="16384" width="8.88671875" style="34"/>
  </cols>
  <sheetData>
    <row r="1" spans="1:3" ht="27.6" customHeight="1" x14ac:dyDescent="0.25">
      <c r="A1" s="12" t="s">
        <v>116</v>
      </c>
    </row>
    <row r="2" spans="1:3" ht="27.6" customHeight="1" x14ac:dyDescent="0.25">
      <c r="A2" s="41" t="s">
        <v>120</v>
      </c>
      <c r="B2" s="41" t="s">
        <v>50</v>
      </c>
      <c r="C2" s="41" t="s">
        <v>47</v>
      </c>
    </row>
    <row r="3" spans="1:3" ht="27.6" customHeight="1" x14ac:dyDescent="0.25">
      <c r="A3" s="40" t="s">
        <v>45</v>
      </c>
      <c r="B3" s="35">
        <v>30.9</v>
      </c>
      <c r="C3" s="35">
        <v>27.3</v>
      </c>
    </row>
    <row r="4" spans="1:3" ht="27.6" customHeight="1" x14ac:dyDescent="0.25">
      <c r="A4" s="40" t="s">
        <v>46</v>
      </c>
      <c r="B4" s="35">
        <v>69.099999999999994</v>
      </c>
      <c r="C4" s="35">
        <v>72.7</v>
      </c>
    </row>
    <row r="8" spans="1:3" x14ac:dyDescent="0.25">
      <c r="B8" s="2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43DBE-8EC1-4155-88F5-6E7A4CCF1812}">
  <dimension ref="A1:B10"/>
  <sheetViews>
    <sheetView workbookViewId="0">
      <selection activeCell="B17" sqref="B17"/>
    </sheetView>
  </sheetViews>
  <sheetFormatPr defaultRowHeight="11.4" x14ac:dyDescent="0.2"/>
  <cols>
    <col min="1" max="2" width="26.44140625" style="13" customWidth="1"/>
    <col min="3" max="16384" width="8.88671875" style="13"/>
  </cols>
  <sheetData>
    <row r="1" spans="1:2" ht="12" x14ac:dyDescent="0.25">
      <c r="A1" s="12" t="s">
        <v>119</v>
      </c>
      <c r="B1" s="12"/>
    </row>
    <row r="2" spans="1:2" ht="12" x14ac:dyDescent="0.25">
      <c r="A2" s="61" t="s">
        <v>53</v>
      </c>
      <c r="B2" s="61" t="s">
        <v>117</v>
      </c>
    </row>
    <row r="3" spans="1:2" ht="12" x14ac:dyDescent="0.25">
      <c r="A3" s="113" t="s">
        <v>55</v>
      </c>
      <c r="B3" s="113"/>
    </row>
    <row r="4" spans="1:2" x14ac:dyDescent="0.2">
      <c r="A4" s="30" t="s">
        <v>4</v>
      </c>
      <c r="B4" s="10">
        <v>28.207893798391254</v>
      </c>
    </row>
    <row r="5" spans="1:2" x14ac:dyDescent="0.2">
      <c r="A5" s="30" t="s">
        <v>5</v>
      </c>
      <c r="B5" s="10">
        <v>25.897071848973262</v>
      </c>
    </row>
    <row r="6" spans="1:2" ht="12" x14ac:dyDescent="0.25">
      <c r="A6" s="110" t="s">
        <v>68</v>
      </c>
      <c r="B6" s="110"/>
    </row>
    <row r="7" spans="1:2" x14ac:dyDescent="0.2">
      <c r="A7" s="30" t="s">
        <v>56</v>
      </c>
      <c r="B7" s="10">
        <v>31.133187351681002</v>
      </c>
    </row>
    <row r="8" spans="1:2" x14ac:dyDescent="0.2">
      <c r="A8" s="30" t="s">
        <v>57</v>
      </c>
      <c r="B8" s="10">
        <v>27.41130055803329</v>
      </c>
    </row>
    <row r="9" spans="1:2" x14ac:dyDescent="0.2">
      <c r="A9" s="30" t="s">
        <v>118</v>
      </c>
      <c r="B9" s="10">
        <v>24.465315664741247</v>
      </c>
    </row>
    <row r="10" spans="1:2" x14ac:dyDescent="0.2">
      <c r="A10" s="30" t="s">
        <v>59</v>
      </c>
      <c r="B10" s="10">
        <v>24.751749177773018</v>
      </c>
    </row>
  </sheetData>
  <mergeCells count="2">
    <mergeCell ref="A3:B3"/>
    <mergeCell ref="A6:B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2E49-306E-4C43-BAE8-C257A2ACCB9A}">
  <dimension ref="A1:C11"/>
  <sheetViews>
    <sheetView workbookViewId="0">
      <selection sqref="A1:XFD1048576"/>
    </sheetView>
  </sheetViews>
  <sheetFormatPr defaultRowHeight="11.4" x14ac:dyDescent="0.2"/>
  <cols>
    <col min="1" max="3" width="18.6640625" style="13" customWidth="1"/>
    <col min="4" max="16384" width="8.88671875" style="13"/>
  </cols>
  <sheetData>
    <row r="1" spans="1:3" ht="12" x14ac:dyDescent="0.25">
      <c r="A1" s="12" t="s">
        <v>122</v>
      </c>
    </row>
    <row r="2" spans="1:3" ht="12" x14ac:dyDescent="0.25">
      <c r="A2" s="32" t="s">
        <v>120</v>
      </c>
      <c r="B2" s="60" t="s">
        <v>47</v>
      </c>
      <c r="C2" s="60" t="s">
        <v>50</v>
      </c>
    </row>
    <row r="3" spans="1:3" x14ac:dyDescent="0.2">
      <c r="A3" s="30" t="s">
        <v>88</v>
      </c>
      <c r="B3" s="10">
        <v>16.694200171654195</v>
      </c>
      <c r="C3" s="10">
        <v>14.13721708414405</v>
      </c>
    </row>
    <row r="4" spans="1:3" x14ac:dyDescent="0.2">
      <c r="A4" s="30" t="s">
        <v>89</v>
      </c>
      <c r="B4" s="10">
        <v>21.242916492352158</v>
      </c>
      <c r="C4" s="10">
        <v>25.339674949767279</v>
      </c>
    </row>
    <row r="5" spans="1:3" x14ac:dyDescent="0.2">
      <c r="A5" s="30" t="s">
        <v>90</v>
      </c>
      <c r="B5" s="10">
        <v>23.797836536578615</v>
      </c>
      <c r="C5" s="10">
        <v>21.766841769669739</v>
      </c>
    </row>
    <row r="6" spans="1:3" x14ac:dyDescent="0.2">
      <c r="A6" s="30" t="s">
        <v>91</v>
      </c>
      <c r="B6" s="10">
        <v>41.081672249898965</v>
      </c>
      <c r="C6" s="10">
        <v>46.356899073622621</v>
      </c>
    </row>
    <row r="7" spans="1:3" x14ac:dyDescent="0.2">
      <c r="A7" s="30" t="s">
        <v>92</v>
      </c>
      <c r="B7" s="10">
        <v>25.493595674413022</v>
      </c>
      <c r="C7" s="10">
        <v>36.755909469157061</v>
      </c>
    </row>
    <row r="8" spans="1:3" x14ac:dyDescent="0.2">
      <c r="A8" s="30" t="s">
        <v>93</v>
      </c>
      <c r="B8" s="10">
        <v>28.10941412708025</v>
      </c>
      <c r="C8" s="10">
        <v>35.562883960143274</v>
      </c>
    </row>
    <row r="9" spans="1:3" x14ac:dyDescent="0.2">
      <c r="A9" s="30" t="s">
        <v>94</v>
      </c>
      <c r="B9" s="10">
        <v>25.198702046394551</v>
      </c>
      <c r="C9" s="10">
        <v>26.098518980379271</v>
      </c>
    </row>
    <row r="10" spans="1:3" x14ac:dyDescent="0.2">
      <c r="A10" s="30" t="s">
        <v>95</v>
      </c>
      <c r="B10" s="10">
        <v>36.075143479515646</v>
      </c>
      <c r="C10" s="10">
        <v>37.919896254971725</v>
      </c>
    </row>
    <row r="11" spans="1:3" x14ac:dyDescent="0.2">
      <c r="A11" s="30" t="s">
        <v>96</v>
      </c>
      <c r="B11" s="10">
        <v>40.509831622823746</v>
      </c>
      <c r="C11" s="10">
        <v>44.203875985479321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B016-008F-49E1-A1BC-92EC806B60D5}">
  <dimension ref="A1:H11"/>
  <sheetViews>
    <sheetView workbookViewId="0">
      <selection activeCell="A3" sqref="A3:A5"/>
    </sheetView>
  </sheetViews>
  <sheetFormatPr defaultRowHeight="11.4" x14ac:dyDescent="0.2"/>
  <cols>
    <col min="1" max="1" width="16.33203125" style="13" customWidth="1"/>
    <col min="2" max="2" width="18.44140625" style="13" customWidth="1"/>
    <col min="3" max="16384" width="8.88671875" style="13"/>
  </cols>
  <sheetData>
    <row r="1" spans="1:8" ht="12" x14ac:dyDescent="0.25">
      <c r="A1" s="12" t="s">
        <v>295</v>
      </c>
      <c r="B1" s="12"/>
    </row>
    <row r="2" spans="1:8" ht="19.95" customHeight="1" x14ac:dyDescent="0.25">
      <c r="A2" s="53" t="s">
        <v>132</v>
      </c>
      <c r="B2" s="32" t="s">
        <v>47</v>
      </c>
    </row>
    <row r="3" spans="1:8" ht="19.95" customHeight="1" x14ac:dyDescent="0.25">
      <c r="A3" s="29" t="s">
        <v>45</v>
      </c>
      <c r="B3" s="30">
        <v>3.1</v>
      </c>
    </row>
    <row r="4" spans="1:8" ht="19.95" customHeight="1" x14ac:dyDescent="0.25">
      <c r="A4" s="29" t="s">
        <v>46</v>
      </c>
      <c r="B4" s="30">
        <v>96.9</v>
      </c>
    </row>
    <row r="5" spans="1:8" ht="19.95" customHeight="1" x14ac:dyDescent="0.25">
      <c r="A5" s="29" t="s">
        <v>6</v>
      </c>
      <c r="B5" s="30">
        <v>100</v>
      </c>
    </row>
    <row r="11" spans="1:8" x14ac:dyDescent="0.2">
      <c r="H11" s="10"/>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2C39-8873-4A72-A095-9B43677777A7}">
  <dimension ref="A1:B8"/>
  <sheetViews>
    <sheetView workbookViewId="0">
      <selection sqref="A1:XFD1048576"/>
    </sheetView>
  </sheetViews>
  <sheetFormatPr defaultRowHeight="11.4" x14ac:dyDescent="0.2"/>
  <cols>
    <col min="1" max="1" width="28.5546875" style="13" customWidth="1"/>
    <col min="2" max="2" width="14.5546875" style="13" customWidth="1"/>
    <col min="3" max="16384" width="8.88671875" style="13"/>
  </cols>
  <sheetData>
    <row r="1" spans="1:2" ht="12" x14ac:dyDescent="0.25">
      <c r="A1" s="12" t="s">
        <v>133</v>
      </c>
    </row>
    <row r="2" spans="1:2" ht="12" x14ac:dyDescent="0.2">
      <c r="A2" s="59" t="s">
        <v>134</v>
      </c>
      <c r="B2" s="59" t="s">
        <v>47</v>
      </c>
    </row>
    <row r="3" spans="1:2" ht="19.95" customHeight="1" x14ac:dyDescent="0.2">
      <c r="A3" s="30" t="s">
        <v>135</v>
      </c>
      <c r="B3" s="31">
        <v>33.305913566495143</v>
      </c>
    </row>
    <row r="4" spans="1:2" ht="19.95" customHeight="1" x14ac:dyDescent="0.2">
      <c r="A4" s="30" t="s">
        <v>136</v>
      </c>
      <c r="B4" s="31">
        <v>10.867330809832056</v>
      </c>
    </row>
    <row r="5" spans="1:2" ht="19.95" customHeight="1" x14ac:dyDescent="0.2">
      <c r="A5" s="30" t="s">
        <v>137</v>
      </c>
      <c r="B5" s="31">
        <v>9.1155552833808073</v>
      </c>
    </row>
    <row r="6" spans="1:2" ht="19.95" customHeight="1" x14ac:dyDescent="0.2">
      <c r="A6" s="30" t="s">
        <v>138</v>
      </c>
      <c r="B6" s="31">
        <v>5.9064494932860194</v>
      </c>
    </row>
    <row r="7" spans="1:2" ht="19.95" customHeight="1" x14ac:dyDescent="0.2">
      <c r="A7" s="30" t="s">
        <v>139</v>
      </c>
      <c r="B7" s="31">
        <v>40.804750847005977</v>
      </c>
    </row>
    <row r="8" spans="1:2" ht="19.95" customHeight="1" x14ac:dyDescent="0.25">
      <c r="A8" s="29" t="s">
        <v>6</v>
      </c>
      <c r="B8" s="54">
        <f>SUM(B3:B7)</f>
        <v>100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B5A8-1696-4288-AA5D-D7FE33B8CD20}">
  <dimension ref="A1:B16"/>
  <sheetViews>
    <sheetView workbookViewId="0">
      <selection sqref="A1:XFD1048576"/>
    </sheetView>
  </sheetViews>
  <sheetFormatPr defaultRowHeight="11.4" x14ac:dyDescent="0.2"/>
  <cols>
    <col min="1" max="1" width="31" style="13" customWidth="1"/>
    <col min="2" max="2" width="14.6640625" style="56" customWidth="1"/>
    <col min="3" max="16384" width="8.88671875" style="13"/>
  </cols>
  <sheetData>
    <row r="1" spans="1:2" ht="12" x14ac:dyDescent="0.25">
      <c r="A1" s="12" t="s">
        <v>140</v>
      </c>
    </row>
    <row r="2" spans="1:2" ht="12" x14ac:dyDescent="0.2">
      <c r="A2" s="53" t="s">
        <v>141</v>
      </c>
      <c r="B2" s="53" t="s">
        <v>47</v>
      </c>
    </row>
    <row r="3" spans="1:2" ht="19.95" customHeight="1" x14ac:dyDescent="0.2">
      <c r="A3" s="30" t="s">
        <v>45</v>
      </c>
      <c r="B3" s="57">
        <v>36.002595223002146</v>
      </c>
    </row>
    <row r="4" spans="1:2" ht="19.95" customHeight="1" x14ac:dyDescent="0.2">
      <c r="A4" s="30" t="s">
        <v>46</v>
      </c>
      <c r="B4" s="57">
        <v>51.919190581723875</v>
      </c>
    </row>
    <row r="5" spans="1:2" ht="19.95" customHeight="1" x14ac:dyDescent="0.2">
      <c r="A5" s="13" t="s">
        <v>142</v>
      </c>
      <c r="B5" s="57">
        <v>12.078214195273979</v>
      </c>
    </row>
    <row r="6" spans="1:2" ht="19.95" customHeight="1" x14ac:dyDescent="0.25">
      <c r="A6" s="29" t="s">
        <v>6</v>
      </c>
      <c r="B6" s="58">
        <f>SUM(B3:B5)</f>
        <v>100</v>
      </c>
    </row>
    <row r="8" spans="1:2" ht="12" x14ac:dyDescent="0.2">
      <c r="A8" s="53" t="s">
        <v>143</v>
      </c>
      <c r="B8" s="53" t="s">
        <v>47</v>
      </c>
    </row>
    <row r="9" spans="1:2" ht="19.95" customHeight="1" x14ac:dyDescent="0.2">
      <c r="A9" s="30" t="s">
        <v>45</v>
      </c>
      <c r="B9" s="20">
        <v>54.685711396036282</v>
      </c>
    </row>
    <row r="10" spans="1:2" ht="19.95" customHeight="1" x14ac:dyDescent="0.2">
      <c r="A10" s="30" t="s">
        <v>46</v>
      </c>
      <c r="B10" s="20">
        <v>45.314288603963718</v>
      </c>
    </row>
    <row r="11" spans="1:2" ht="19.95" customHeight="1" x14ac:dyDescent="0.25">
      <c r="A11" s="29" t="s">
        <v>6</v>
      </c>
      <c r="B11" s="58">
        <f>SUM(B9:B10)</f>
        <v>100</v>
      </c>
    </row>
    <row r="13" spans="1:2" ht="12" x14ac:dyDescent="0.2">
      <c r="A13" s="53" t="s">
        <v>144</v>
      </c>
      <c r="B13" s="53" t="s">
        <v>47</v>
      </c>
    </row>
    <row r="14" spans="1:2" ht="19.95" customHeight="1" x14ac:dyDescent="0.2">
      <c r="A14" s="30" t="s">
        <v>45</v>
      </c>
      <c r="B14" s="20">
        <v>80.859828168871999</v>
      </c>
    </row>
    <row r="15" spans="1:2" ht="19.95" customHeight="1" x14ac:dyDescent="0.2">
      <c r="A15" s="30" t="s">
        <v>46</v>
      </c>
      <c r="B15" s="20">
        <v>19.140171831128001</v>
      </c>
    </row>
    <row r="16" spans="1:2" s="12" customFormat="1" ht="19.95" customHeight="1" x14ac:dyDescent="0.25">
      <c r="A16" s="29" t="s">
        <v>6</v>
      </c>
      <c r="B16" s="29">
        <f>SUM(B14:B15)</f>
        <v>100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6D8A-070E-4B76-AD64-6CE77497CB4F}">
  <dimension ref="A1:B13"/>
  <sheetViews>
    <sheetView workbookViewId="0">
      <selection activeCell="A8" sqref="A8"/>
    </sheetView>
  </sheetViews>
  <sheetFormatPr defaultRowHeight="11.4" x14ac:dyDescent="0.2"/>
  <cols>
    <col min="1" max="1" width="42.5546875" style="13" customWidth="1"/>
    <col min="2" max="2" width="24.6640625" style="13" customWidth="1"/>
    <col min="3" max="16384" width="8.88671875" style="13"/>
  </cols>
  <sheetData>
    <row r="1" spans="1:2" ht="12" x14ac:dyDescent="0.25">
      <c r="A1" s="12" t="s">
        <v>145</v>
      </c>
      <c r="B1" s="12"/>
    </row>
    <row r="2" spans="1:2" ht="19.95" customHeight="1" x14ac:dyDescent="0.25">
      <c r="A2" s="32" t="s">
        <v>146</v>
      </c>
      <c r="B2" s="32" t="s">
        <v>47</v>
      </c>
    </row>
    <row r="3" spans="1:2" ht="19.95" customHeight="1" x14ac:dyDescent="0.25">
      <c r="A3" s="29" t="s">
        <v>299</v>
      </c>
      <c r="B3" s="31">
        <v>15.244769230790514</v>
      </c>
    </row>
    <row r="4" spans="1:2" ht="19.95" customHeight="1" x14ac:dyDescent="0.25">
      <c r="A4" s="29" t="s">
        <v>300</v>
      </c>
      <c r="B4" s="31">
        <v>10.901042129306267</v>
      </c>
    </row>
    <row r="5" spans="1:2" ht="19.95" customHeight="1" x14ac:dyDescent="0.25">
      <c r="A5" s="29" t="s">
        <v>301</v>
      </c>
      <c r="B5" s="31">
        <v>21.674715112057385</v>
      </c>
    </row>
    <row r="6" spans="1:2" ht="19.95" customHeight="1" x14ac:dyDescent="0.25">
      <c r="A6" s="29" t="s">
        <v>302</v>
      </c>
      <c r="B6" s="31">
        <v>15.925535358930107</v>
      </c>
    </row>
    <row r="7" spans="1:2" ht="19.95" customHeight="1" x14ac:dyDescent="0.25">
      <c r="A7" s="29" t="s">
        <v>303</v>
      </c>
      <c r="B7" s="31">
        <v>12.038580369229846</v>
      </c>
    </row>
    <row r="8" spans="1:2" ht="19.95" customHeight="1" x14ac:dyDescent="0.25">
      <c r="A8" s="29" t="s">
        <v>304</v>
      </c>
      <c r="B8" s="31">
        <v>4.1494286746032261</v>
      </c>
    </row>
    <row r="9" spans="1:2" ht="19.95" customHeight="1" x14ac:dyDescent="0.25">
      <c r="A9" s="29" t="s">
        <v>305</v>
      </c>
      <c r="B9" s="31">
        <v>7.3522741839076113</v>
      </c>
    </row>
    <row r="10" spans="1:2" ht="19.95" customHeight="1" x14ac:dyDescent="0.25">
      <c r="A10" s="29" t="s">
        <v>147</v>
      </c>
      <c r="B10" s="31">
        <v>3.8856018462394961</v>
      </c>
    </row>
    <row r="11" spans="1:2" ht="19.95" customHeight="1" x14ac:dyDescent="0.25">
      <c r="A11" s="29" t="s">
        <v>148</v>
      </c>
      <c r="B11" s="31">
        <v>4.0012016444489964</v>
      </c>
    </row>
    <row r="12" spans="1:2" ht="19.95" customHeight="1" x14ac:dyDescent="0.25">
      <c r="A12" s="29" t="s">
        <v>149</v>
      </c>
      <c r="B12" s="31">
        <v>4.8268514504865383</v>
      </c>
    </row>
    <row r="13" spans="1:2" s="12" customFormat="1" ht="19.95" customHeight="1" x14ac:dyDescent="0.25">
      <c r="A13" s="29" t="s">
        <v>6</v>
      </c>
      <c r="B13" s="54">
        <f>SUM(B3:B12)</f>
        <v>99.999999999999986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E006-6914-414B-864B-9446754D8BCC}">
  <dimension ref="A1:B6"/>
  <sheetViews>
    <sheetView topLeftCell="A2" workbookViewId="0">
      <selection activeCell="A4" sqref="A4:A6"/>
    </sheetView>
  </sheetViews>
  <sheetFormatPr defaultRowHeight="11.4" x14ac:dyDescent="0.2"/>
  <cols>
    <col min="1" max="1" width="34.109375" style="13" customWidth="1"/>
    <col min="2" max="2" width="17.109375" style="13" customWidth="1"/>
    <col min="3" max="16384" width="8.88671875" style="13"/>
  </cols>
  <sheetData>
    <row r="1" spans="1:2" hidden="1" x14ac:dyDescent="0.2"/>
    <row r="2" spans="1:2" ht="12" x14ac:dyDescent="0.25">
      <c r="A2" s="12" t="s">
        <v>150</v>
      </c>
      <c r="B2" s="12"/>
    </row>
    <row r="3" spans="1:2" ht="12" x14ac:dyDescent="0.2">
      <c r="A3" s="53" t="s">
        <v>151</v>
      </c>
      <c r="B3" s="53" t="s">
        <v>47</v>
      </c>
    </row>
    <row r="4" spans="1:2" ht="19.95" customHeight="1" x14ac:dyDescent="0.25">
      <c r="A4" s="29" t="s">
        <v>45</v>
      </c>
      <c r="B4" s="31">
        <v>54.851211136293628</v>
      </c>
    </row>
    <row r="5" spans="1:2" ht="19.95" customHeight="1" x14ac:dyDescent="0.25">
      <c r="A5" s="29" t="s">
        <v>46</v>
      </c>
      <c r="B5" s="31">
        <v>45.148788863706372</v>
      </c>
    </row>
    <row r="6" spans="1:2" ht="19.95" customHeight="1" x14ac:dyDescent="0.25">
      <c r="A6" s="29" t="s">
        <v>6</v>
      </c>
      <c r="B6" s="29">
        <f>SUM(B4:B5)</f>
        <v>100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6C2E-6E3C-4768-8EB3-41323042146A}">
  <dimension ref="A1:B5"/>
  <sheetViews>
    <sheetView workbookViewId="0">
      <selection activeCell="A3" sqref="A3:A5"/>
    </sheetView>
  </sheetViews>
  <sheetFormatPr defaultRowHeight="11.4" x14ac:dyDescent="0.2"/>
  <cols>
    <col min="1" max="1" width="30.44140625" style="13" customWidth="1"/>
    <col min="2" max="2" width="11.5546875" style="13" customWidth="1"/>
    <col min="3" max="16384" width="8.88671875" style="13"/>
  </cols>
  <sheetData>
    <row r="1" spans="1:2" ht="12" x14ac:dyDescent="0.25">
      <c r="A1" s="12" t="s">
        <v>152</v>
      </c>
    </row>
    <row r="2" spans="1:2" ht="12" x14ac:dyDescent="0.2">
      <c r="A2" s="53" t="s">
        <v>153</v>
      </c>
      <c r="B2" s="53" t="s">
        <v>47</v>
      </c>
    </row>
    <row r="3" spans="1:2" ht="19.95" customHeight="1" x14ac:dyDescent="0.25">
      <c r="A3" s="29" t="s">
        <v>45</v>
      </c>
      <c r="B3" s="31">
        <v>37.663105780808216</v>
      </c>
    </row>
    <row r="4" spans="1:2" ht="19.95" customHeight="1" x14ac:dyDescent="0.25">
      <c r="A4" s="29" t="s">
        <v>46</v>
      </c>
      <c r="B4" s="31">
        <v>62.336894219191784</v>
      </c>
    </row>
    <row r="5" spans="1:2" ht="19.95" customHeight="1" x14ac:dyDescent="0.25">
      <c r="A5" s="29" t="s">
        <v>6</v>
      </c>
      <c r="B5" s="29">
        <f>SUM(B3:B4)</f>
        <v>100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DB0E-2111-405D-B529-D705370F2B43}">
  <dimension ref="A1:B12"/>
  <sheetViews>
    <sheetView workbookViewId="0">
      <selection activeCell="A3" sqref="A3:A12"/>
    </sheetView>
  </sheetViews>
  <sheetFormatPr defaultRowHeight="11.4" x14ac:dyDescent="0.2"/>
  <cols>
    <col min="1" max="1" width="41" style="13" customWidth="1"/>
    <col min="2" max="2" width="14.6640625" style="13" customWidth="1"/>
    <col min="3" max="16384" width="8.88671875" style="13"/>
  </cols>
  <sheetData>
    <row r="1" spans="1:2" ht="15" customHeight="1" x14ac:dyDescent="0.25">
      <c r="A1" s="12" t="s">
        <v>154</v>
      </c>
    </row>
    <row r="2" spans="1:2" ht="12" x14ac:dyDescent="0.2">
      <c r="A2" s="53" t="s">
        <v>155</v>
      </c>
      <c r="B2" s="53" t="s">
        <v>47</v>
      </c>
    </row>
    <row r="3" spans="1:2" ht="19.95" customHeight="1" x14ac:dyDescent="0.25">
      <c r="A3" s="29" t="s">
        <v>156</v>
      </c>
      <c r="B3" s="31">
        <v>5.1527093432993425</v>
      </c>
    </row>
    <row r="4" spans="1:2" ht="19.95" customHeight="1" x14ac:dyDescent="0.25">
      <c r="A4" s="29" t="s">
        <v>157</v>
      </c>
      <c r="B4" s="31">
        <v>3.4611800651122913</v>
      </c>
    </row>
    <row r="5" spans="1:2" ht="19.95" customHeight="1" x14ac:dyDescent="0.25">
      <c r="A5" s="29" t="s">
        <v>158</v>
      </c>
      <c r="B5" s="31">
        <v>1.4248899761166658</v>
      </c>
    </row>
    <row r="6" spans="1:2" ht="19.95" customHeight="1" x14ac:dyDescent="0.25">
      <c r="A6" s="29" t="s">
        <v>159</v>
      </c>
      <c r="B6" s="31">
        <v>0.80819348976393068</v>
      </c>
    </row>
    <row r="7" spans="1:2" ht="19.95" customHeight="1" x14ac:dyDescent="0.25">
      <c r="A7" s="29" t="s">
        <v>160</v>
      </c>
      <c r="B7" s="31">
        <v>9.0827839725118231</v>
      </c>
    </row>
    <row r="8" spans="1:2" ht="19.95" customHeight="1" x14ac:dyDescent="0.25">
      <c r="A8" s="29" t="s">
        <v>161</v>
      </c>
      <c r="B8" s="31">
        <v>5.8907258845357484</v>
      </c>
    </row>
    <row r="9" spans="1:2" ht="19.95" customHeight="1" x14ac:dyDescent="0.25">
      <c r="A9" s="29" t="s">
        <v>162</v>
      </c>
      <c r="B9" s="31">
        <v>4.9529367563353732</v>
      </c>
    </row>
    <row r="10" spans="1:2" ht="19.95" customHeight="1" x14ac:dyDescent="0.25">
      <c r="A10" s="29" t="s">
        <v>163</v>
      </c>
      <c r="B10" s="31">
        <v>63.997404776997847</v>
      </c>
    </row>
    <row r="11" spans="1:2" ht="19.95" customHeight="1" x14ac:dyDescent="0.25">
      <c r="A11" s="29" t="s">
        <v>164</v>
      </c>
      <c r="B11" s="31">
        <v>5.2291757353269768</v>
      </c>
    </row>
    <row r="12" spans="1:2" ht="19.95" customHeight="1" x14ac:dyDescent="0.25">
      <c r="A12" s="29" t="s">
        <v>6</v>
      </c>
      <c r="B12" s="54">
        <f>SUM(B3:B11)</f>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9CF3B-5F9B-4F00-9DCE-CF9AEF09B181}">
  <dimension ref="A1:C10"/>
  <sheetViews>
    <sheetView workbookViewId="0"/>
  </sheetViews>
  <sheetFormatPr defaultRowHeight="14.4" x14ac:dyDescent="0.3"/>
  <cols>
    <col min="1" max="3" width="20.21875" customWidth="1"/>
  </cols>
  <sheetData>
    <row r="1" spans="1:3" x14ac:dyDescent="0.3">
      <c r="A1" s="17" t="s">
        <v>123</v>
      </c>
    </row>
    <row r="2" spans="1:3" ht="52.8" customHeight="1" x14ac:dyDescent="0.3">
      <c r="A2" s="5" t="s">
        <v>0</v>
      </c>
      <c r="B2" s="6" t="s">
        <v>1</v>
      </c>
      <c r="C2" s="7" t="s">
        <v>2</v>
      </c>
    </row>
    <row r="3" spans="1:3" x14ac:dyDescent="0.3">
      <c r="A3" s="100" t="s">
        <v>17</v>
      </c>
      <c r="B3" s="101"/>
      <c r="C3" s="102"/>
    </row>
    <row r="4" spans="1:3" x14ac:dyDescent="0.3">
      <c r="A4" s="11" t="s">
        <v>27</v>
      </c>
      <c r="B4" s="9">
        <v>1182.663</v>
      </c>
      <c r="C4" s="10">
        <v>2.7206157861475262</v>
      </c>
    </row>
    <row r="5" spans="1:3" x14ac:dyDescent="0.3">
      <c r="A5" s="11" t="s">
        <v>29</v>
      </c>
      <c r="B5" s="9">
        <v>2645.9250000000002</v>
      </c>
      <c r="C5" s="10">
        <v>6.0867257400987373</v>
      </c>
    </row>
    <row r="6" spans="1:3" x14ac:dyDescent="0.3">
      <c r="A6" s="11" t="s">
        <v>28</v>
      </c>
      <c r="B6" s="9">
        <v>1564.797</v>
      </c>
      <c r="C6" s="10">
        <v>3.59968259793051</v>
      </c>
    </row>
    <row r="7" spans="1:3" x14ac:dyDescent="0.3">
      <c r="A7" s="11" t="s">
        <v>32</v>
      </c>
      <c r="B7" s="9">
        <v>16682.596000000001</v>
      </c>
      <c r="C7" s="10">
        <v>38.376895219958328</v>
      </c>
    </row>
    <row r="8" spans="1:3" x14ac:dyDescent="0.3">
      <c r="A8" s="11" t="s">
        <v>31</v>
      </c>
      <c r="B8" s="9">
        <v>15125.289000000001</v>
      </c>
      <c r="C8" s="10">
        <v>34.794442730890815</v>
      </c>
    </row>
    <row r="9" spans="1:3" x14ac:dyDescent="0.3">
      <c r="A9" s="11" t="s">
        <v>30</v>
      </c>
      <c r="B9" s="9">
        <v>6269.1459999999997</v>
      </c>
      <c r="C9" s="10">
        <v>14.421637924974078</v>
      </c>
    </row>
    <row r="10" spans="1:3" x14ac:dyDescent="0.3">
      <c r="A10" s="8" t="s">
        <v>6</v>
      </c>
      <c r="B10" s="9">
        <v>43470.415999999997</v>
      </c>
      <c r="C10" s="10">
        <v>100</v>
      </c>
    </row>
  </sheetData>
  <mergeCells count="1">
    <mergeCell ref="A3:C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60DAC-0775-4B51-AFDD-E48E57E6A29F}">
  <dimension ref="A1:C54"/>
  <sheetViews>
    <sheetView workbookViewId="0">
      <selection activeCell="A2" sqref="A2:A10"/>
    </sheetView>
  </sheetViews>
  <sheetFormatPr defaultRowHeight="11.4" x14ac:dyDescent="0.2"/>
  <cols>
    <col min="1" max="1" width="48.88671875" style="13" customWidth="1"/>
    <col min="2" max="2" width="9.6640625" style="13" customWidth="1"/>
    <col min="3" max="16384" width="8.88671875" style="13"/>
  </cols>
  <sheetData>
    <row r="1" spans="1:3" ht="14.4" customHeight="1" x14ac:dyDescent="0.25">
      <c r="A1" s="12" t="s">
        <v>165</v>
      </c>
      <c r="B1" s="12"/>
      <c r="C1" s="12"/>
    </row>
    <row r="2" spans="1:3" ht="19.95" customHeight="1" x14ac:dyDescent="0.25">
      <c r="A2" s="29" t="s">
        <v>166</v>
      </c>
      <c r="B2" s="29" t="s">
        <v>47</v>
      </c>
      <c r="C2" s="29" t="s">
        <v>167</v>
      </c>
    </row>
    <row r="3" spans="1:3" ht="19.95" customHeight="1" x14ac:dyDescent="0.25">
      <c r="A3" s="29" t="s">
        <v>168</v>
      </c>
      <c r="B3" s="31">
        <v>35.119259434579028</v>
      </c>
      <c r="C3" s="30">
        <v>22.2</v>
      </c>
    </row>
    <row r="4" spans="1:3" ht="19.95" customHeight="1" x14ac:dyDescent="0.25">
      <c r="A4" s="29" t="s">
        <v>169</v>
      </c>
      <c r="B4" s="31">
        <v>43.441848301933014</v>
      </c>
      <c r="C4" s="30">
        <v>31.4</v>
      </c>
    </row>
    <row r="5" spans="1:3" ht="19.95" customHeight="1" x14ac:dyDescent="0.25">
      <c r="A5" s="29" t="s">
        <v>170</v>
      </c>
      <c r="B5" s="31">
        <v>42.307596820189772</v>
      </c>
      <c r="C5" s="30">
        <v>32.1</v>
      </c>
    </row>
    <row r="6" spans="1:3" ht="19.95" customHeight="1" x14ac:dyDescent="0.25">
      <c r="A6" s="29" t="s">
        <v>171</v>
      </c>
      <c r="B6" s="31">
        <v>60.367568319080021</v>
      </c>
      <c r="C6" s="30">
        <v>48.5</v>
      </c>
    </row>
    <row r="7" spans="1:3" ht="19.95" customHeight="1" x14ac:dyDescent="0.25">
      <c r="A7" s="29" t="s">
        <v>172</v>
      </c>
      <c r="B7" s="31">
        <v>63.421093138382659</v>
      </c>
      <c r="C7" s="30">
        <v>54.8</v>
      </c>
    </row>
    <row r="8" spans="1:3" ht="19.95" customHeight="1" x14ac:dyDescent="0.25">
      <c r="A8" s="29" t="s">
        <v>173</v>
      </c>
      <c r="B8" s="31">
        <v>69.451345361618181</v>
      </c>
      <c r="C8" s="30">
        <v>65.8</v>
      </c>
    </row>
    <row r="9" spans="1:3" ht="19.95" customHeight="1" x14ac:dyDescent="0.25">
      <c r="A9" s="29" t="s">
        <v>174</v>
      </c>
      <c r="B9" s="31">
        <v>77.070675138657407</v>
      </c>
      <c r="C9" s="30">
        <v>74.3</v>
      </c>
    </row>
    <row r="10" spans="1:3" ht="19.95" customHeight="1" x14ac:dyDescent="0.25">
      <c r="A10" s="29" t="s">
        <v>175</v>
      </c>
      <c r="B10" s="31">
        <v>82.185647820956092</v>
      </c>
      <c r="C10" s="30">
        <v>79.599999999999994</v>
      </c>
    </row>
    <row r="11" spans="1:3" ht="15" customHeight="1" x14ac:dyDescent="0.2"/>
    <row r="12" spans="1:3" ht="14.4" customHeight="1" x14ac:dyDescent="0.2"/>
    <row r="13" spans="1:3" ht="15" customHeight="1" x14ac:dyDescent="0.2"/>
    <row r="14" spans="1:3" ht="14.4" customHeight="1" x14ac:dyDescent="0.2"/>
    <row r="15" spans="1:3" ht="28.8" customHeight="1" x14ac:dyDescent="0.2"/>
    <row r="16" spans="1:3" ht="14.4" customHeight="1" x14ac:dyDescent="0.2"/>
    <row r="17" s="13" customFormat="1" ht="15" customHeight="1" x14ac:dyDescent="0.2"/>
    <row r="18" s="13" customFormat="1" ht="15" customHeight="1" x14ac:dyDescent="0.2"/>
    <row r="19" s="13" customFormat="1" ht="14.4" customHeight="1" x14ac:dyDescent="0.2"/>
    <row r="20" s="13" customFormat="1" ht="15" customHeight="1" x14ac:dyDescent="0.2"/>
    <row r="21" s="13" customFormat="1" ht="14.4" customHeight="1" x14ac:dyDescent="0.2"/>
    <row r="22" s="13" customFormat="1" ht="28.8" customHeight="1" x14ac:dyDescent="0.2"/>
    <row r="23" s="13" customFormat="1" ht="28.2" customHeight="1" x14ac:dyDescent="0.2"/>
    <row r="24" s="13" customFormat="1" ht="15" customHeight="1" x14ac:dyDescent="0.2"/>
    <row r="25" s="13" customFormat="1" ht="15" customHeight="1" x14ac:dyDescent="0.2"/>
    <row r="26" s="13" customFormat="1" ht="14.4" customHeight="1" x14ac:dyDescent="0.2"/>
    <row r="27" s="13" customFormat="1" ht="15" customHeight="1" x14ac:dyDescent="0.2"/>
    <row r="28" s="13" customFormat="1" ht="14.4" customHeight="1" x14ac:dyDescent="0.2"/>
    <row r="29" s="13" customFormat="1" ht="14.4" customHeight="1" x14ac:dyDescent="0.2"/>
    <row r="30" s="13" customFormat="1" ht="14.4" customHeight="1" x14ac:dyDescent="0.2"/>
    <row r="31" s="13" customFormat="1" ht="28.2" customHeight="1" x14ac:dyDescent="0.2"/>
    <row r="32" s="13" customFormat="1" ht="15" customHeight="1" x14ac:dyDescent="0.2"/>
    <row r="33" s="13" customFormat="1" ht="14.4" customHeight="1" x14ac:dyDescent="0.2"/>
    <row r="34" s="13" customFormat="1" ht="15" customHeight="1" x14ac:dyDescent="0.2"/>
    <row r="35" s="13" customFormat="1" ht="14.4" customHeight="1" x14ac:dyDescent="0.2"/>
    <row r="36" s="13" customFormat="1" ht="14.4" customHeight="1" x14ac:dyDescent="0.2"/>
    <row r="37" s="13" customFormat="1" ht="14.4" customHeight="1" x14ac:dyDescent="0.2"/>
    <row r="38" s="13" customFormat="1" ht="28.2" customHeight="1" x14ac:dyDescent="0.2"/>
    <row r="39" s="13" customFormat="1" ht="15" customHeight="1" x14ac:dyDescent="0.2"/>
    <row r="40" s="13" customFormat="1" ht="14.4" customHeight="1" x14ac:dyDescent="0.2"/>
    <row r="41" s="13" customFormat="1" ht="15" customHeight="1" x14ac:dyDescent="0.2"/>
    <row r="42" s="13" customFormat="1" ht="14.4" customHeight="1" x14ac:dyDescent="0.2"/>
    <row r="43" s="13" customFormat="1" ht="14.4" customHeight="1" x14ac:dyDescent="0.2"/>
    <row r="44" s="13" customFormat="1" ht="14.4" customHeight="1" x14ac:dyDescent="0.2"/>
    <row r="45" s="13" customFormat="1" ht="28.2" customHeight="1" x14ac:dyDescent="0.2"/>
    <row r="46" s="13" customFormat="1" ht="15" customHeight="1" x14ac:dyDescent="0.2"/>
    <row r="47" s="13" customFormat="1" ht="14.4" customHeight="1" x14ac:dyDescent="0.2"/>
    <row r="48" s="13" customFormat="1" ht="15" customHeight="1" x14ac:dyDescent="0.2"/>
    <row r="49" s="13" customFormat="1" ht="14.4" customHeight="1" x14ac:dyDescent="0.2"/>
    <row r="50" s="13" customFormat="1" ht="14.4" customHeight="1" x14ac:dyDescent="0.2"/>
    <row r="51" s="13" customFormat="1" ht="14.4" customHeight="1" x14ac:dyDescent="0.2"/>
    <row r="52" s="13" customFormat="1" ht="28.2" customHeight="1" x14ac:dyDescent="0.2"/>
    <row r="53" s="13" customFormat="1" ht="15" customHeight="1" x14ac:dyDescent="0.2"/>
    <row r="54" s="13" customFormat="1" ht="14.4" customHeight="1" x14ac:dyDescent="0.2"/>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4FC6-63FA-479A-A644-50F62349E5CC}">
  <dimension ref="A1:E47"/>
  <sheetViews>
    <sheetView workbookViewId="0">
      <selection activeCell="A3" sqref="A3:A6"/>
    </sheetView>
  </sheetViews>
  <sheetFormatPr defaultRowHeight="11.4" x14ac:dyDescent="0.2"/>
  <cols>
    <col min="1" max="1" width="49.77734375" style="13" customWidth="1"/>
    <col min="2" max="2" width="10.33203125" style="13" customWidth="1"/>
    <col min="3" max="16384" width="8.88671875" style="13"/>
  </cols>
  <sheetData>
    <row r="1" spans="1:5" ht="14.4" customHeight="1" x14ac:dyDescent="0.25">
      <c r="A1" s="12" t="s">
        <v>176</v>
      </c>
      <c r="B1" s="12"/>
      <c r="C1" s="12"/>
    </row>
    <row r="2" spans="1:5" ht="19.95" customHeight="1" x14ac:dyDescent="0.25">
      <c r="A2" s="32" t="s">
        <v>253</v>
      </c>
      <c r="B2" s="32" t="s">
        <v>4</v>
      </c>
      <c r="C2" s="32" t="s">
        <v>5</v>
      </c>
    </row>
    <row r="3" spans="1:5" ht="19.95" customHeight="1" x14ac:dyDescent="0.25">
      <c r="A3" s="29" t="s">
        <v>172</v>
      </c>
      <c r="B3" s="36">
        <v>67.400000000000006</v>
      </c>
      <c r="C3" s="36">
        <v>58.1</v>
      </c>
    </row>
    <row r="4" spans="1:5" ht="19.95" customHeight="1" x14ac:dyDescent="0.25">
      <c r="A4" s="29" t="s">
        <v>173</v>
      </c>
      <c r="B4" s="36">
        <v>73.400000000000006</v>
      </c>
      <c r="C4" s="36">
        <v>64.2</v>
      </c>
    </row>
    <row r="5" spans="1:5" ht="19.95" customHeight="1" x14ac:dyDescent="0.25">
      <c r="A5" s="29" t="s">
        <v>174</v>
      </c>
      <c r="B5" s="36">
        <v>76</v>
      </c>
      <c r="C5" s="36">
        <v>71.400000000000006</v>
      </c>
    </row>
    <row r="6" spans="1:5" ht="19.95" customHeight="1" x14ac:dyDescent="0.25">
      <c r="A6" s="29" t="s">
        <v>175</v>
      </c>
      <c r="B6" s="36">
        <v>85.7</v>
      </c>
      <c r="C6" s="36">
        <v>77.400000000000006</v>
      </c>
    </row>
    <row r="7" spans="1:5" ht="14.4" customHeight="1" x14ac:dyDescent="0.2"/>
    <row r="8" spans="1:5" ht="14.4" customHeight="1" x14ac:dyDescent="0.2"/>
    <row r="9" spans="1:5" ht="14.4"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c r="E16" s="37"/>
    </row>
    <row r="17" ht="15" customHeight="1" x14ac:dyDescent="0.2"/>
    <row r="18" ht="14.4" customHeight="1" x14ac:dyDescent="0.2"/>
    <row r="19" ht="15" customHeight="1" x14ac:dyDescent="0.2"/>
    <row r="20" ht="15" customHeight="1" x14ac:dyDescent="0.2"/>
    <row r="21" ht="14.4" customHeight="1" x14ac:dyDescent="0.2"/>
    <row r="22" ht="14.4" customHeight="1" x14ac:dyDescent="0.2"/>
    <row r="23" ht="14.4"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4.4" customHeight="1" x14ac:dyDescent="0.2"/>
    <row r="33" ht="15" customHeight="1" x14ac:dyDescent="0.2"/>
    <row r="34" ht="14.4" customHeight="1" x14ac:dyDescent="0.2"/>
    <row r="35" ht="14.4" customHeight="1" x14ac:dyDescent="0.2"/>
    <row r="36" ht="14.4"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4.4" customHeight="1" x14ac:dyDescent="0.2"/>
    <row r="46" ht="15" customHeight="1" x14ac:dyDescent="0.2"/>
    <row r="47" ht="15" customHeight="1" x14ac:dyDescent="0.2"/>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102-FBC5-41DD-AC9C-A0660EC0F8E7}">
  <dimension ref="A1:J74"/>
  <sheetViews>
    <sheetView workbookViewId="0">
      <selection activeCell="A3" sqref="A3:A6"/>
    </sheetView>
  </sheetViews>
  <sheetFormatPr defaultRowHeight="14.4" x14ac:dyDescent="0.3"/>
  <cols>
    <col min="1" max="1" width="47.33203125" customWidth="1"/>
  </cols>
  <sheetData>
    <row r="1" spans="1:10" x14ac:dyDescent="0.3">
      <c r="A1" s="12" t="s">
        <v>177</v>
      </c>
      <c r="B1" s="13"/>
      <c r="C1" s="13"/>
      <c r="D1" s="13"/>
      <c r="E1" s="13"/>
      <c r="F1" s="13"/>
      <c r="G1" s="13"/>
      <c r="H1" s="13"/>
      <c r="I1" s="13"/>
      <c r="J1" s="13"/>
    </row>
    <row r="2" spans="1:10" ht="19.95" customHeight="1" x14ac:dyDescent="0.3">
      <c r="A2" s="32"/>
      <c r="B2" s="32" t="s">
        <v>88</v>
      </c>
      <c r="C2" s="32" t="s">
        <v>89</v>
      </c>
      <c r="D2" s="32" t="s">
        <v>90</v>
      </c>
      <c r="E2" s="32" t="s">
        <v>91</v>
      </c>
      <c r="F2" s="32" t="s">
        <v>92</v>
      </c>
      <c r="G2" s="32" t="s">
        <v>93</v>
      </c>
      <c r="H2" s="32" t="s">
        <v>94</v>
      </c>
      <c r="I2" s="32" t="s">
        <v>95</v>
      </c>
      <c r="J2" s="32" t="s">
        <v>96</v>
      </c>
    </row>
    <row r="3" spans="1:10" ht="19.95" customHeight="1" x14ac:dyDescent="0.3">
      <c r="A3" s="29" t="s">
        <v>175</v>
      </c>
      <c r="B3" s="31">
        <v>56.143782052641235</v>
      </c>
      <c r="C3" s="31">
        <v>62.896682021257803</v>
      </c>
      <c r="D3" s="31">
        <v>66.448562260278806</v>
      </c>
      <c r="E3" s="31">
        <v>70.971118504344972</v>
      </c>
      <c r="F3" s="31">
        <v>60.015186894694693</v>
      </c>
      <c r="G3" s="31">
        <v>71.659435121887668</v>
      </c>
      <c r="H3" s="31">
        <v>68.865090257334884</v>
      </c>
      <c r="I3" s="31">
        <v>68.9670310458241</v>
      </c>
      <c r="J3" s="31">
        <v>60.979315756039398</v>
      </c>
    </row>
    <row r="4" spans="1:10" ht="19.95" customHeight="1" x14ac:dyDescent="0.3">
      <c r="A4" s="29" t="s">
        <v>174</v>
      </c>
      <c r="B4" s="31">
        <v>68.198940021516691</v>
      </c>
      <c r="C4" s="31">
        <v>74.675383510556188</v>
      </c>
      <c r="D4" s="31">
        <v>78.210273187518439</v>
      </c>
      <c r="E4" s="31">
        <v>78.758051633885529</v>
      </c>
      <c r="F4" s="31">
        <v>71.07973522855643</v>
      </c>
      <c r="G4" s="31">
        <v>77.850408879071296</v>
      </c>
      <c r="H4" s="31">
        <v>76.507177954599271</v>
      </c>
      <c r="I4" s="31">
        <v>78.948474640329039</v>
      </c>
      <c r="J4" s="31">
        <v>66.972072467899551</v>
      </c>
    </row>
    <row r="5" spans="1:10" ht="19.95" customHeight="1" x14ac:dyDescent="0.3">
      <c r="A5" s="29" t="s">
        <v>173</v>
      </c>
      <c r="B5" s="31">
        <v>56.143782052641235</v>
      </c>
      <c r="C5" s="31">
        <v>62.896682021257803</v>
      </c>
      <c r="D5" s="31">
        <v>66.448562260278806</v>
      </c>
      <c r="E5" s="31">
        <v>70.971118504344972</v>
      </c>
      <c r="F5" s="31">
        <v>60.015186894694693</v>
      </c>
      <c r="G5" s="31">
        <v>71.659435121887668</v>
      </c>
      <c r="H5" s="31">
        <v>68.865090257334884</v>
      </c>
      <c r="I5" s="31">
        <v>68.9670310458241</v>
      </c>
      <c r="J5" s="31">
        <v>60.979315756039398</v>
      </c>
    </row>
    <row r="6" spans="1:10" ht="19.95" customHeight="1" x14ac:dyDescent="0.3">
      <c r="A6" s="29" t="s">
        <v>172</v>
      </c>
      <c r="B6" s="31">
        <v>46.308835581646832</v>
      </c>
      <c r="C6" s="31">
        <v>45.761472877408615</v>
      </c>
      <c r="D6" s="31">
        <v>58.654245333514368</v>
      </c>
      <c r="E6" s="31">
        <v>58.878488562514008</v>
      </c>
      <c r="F6" s="31">
        <v>49.002787719521038</v>
      </c>
      <c r="G6" s="31">
        <v>52.746162384788398</v>
      </c>
      <c r="H6" s="31">
        <v>58.883102399364752</v>
      </c>
      <c r="I6" s="31">
        <v>57.68278252239849</v>
      </c>
      <c r="J6" s="31">
        <v>49.936173926460761</v>
      </c>
    </row>
    <row r="30" ht="14.4" customHeight="1" x14ac:dyDescent="0.3"/>
    <row r="31" ht="14.4" customHeight="1" x14ac:dyDescent="0.3"/>
    <row r="74" ht="14.4" customHeight="1" x14ac:dyDescent="0.3"/>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72C-F6FD-4CE0-9444-ECDE2EF92B4B}">
  <dimension ref="A1:C9"/>
  <sheetViews>
    <sheetView workbookViewId="0">
      <selection activeCell="A3" sqref="A3:A4"/>
    </sheetView>
  </sheetViews>
  <sheetFormatPr defaultRowHeight="14.4" x14ac:dyDescent="0.3"/>
  <cols>
    <col min="1" max="1" width="34.6640625" customWidth="1"/>
    <col min="2" max="2" width="21.44140625" customWidth="1"/>
    <col min="3" max="3" width="10.5546875" bestFit="1" customWidth="1"/>
  </cols>
  <sheetData>
    <row r="1" spans="1:3" ht="14.4" customHeight="1" x14ac:dyDescent="0.3">
      <c r="A1" s="12" t="s">
        <v>178</v>
      </c>
      <c r="B1" s="12"/>
      <c r="C1" s="12"/>
    </row>
    <row r="2" spans="1:3" x14ac:dyDescent="0.3">
      <c r="A2" s="33"/>
      <c r="B2" s="32" t="s">
        <v>4</v>
      </c>
      <c r="C2" s="32" t="s">
        <v>5</v>
      </c>
    </row>
    <row r="3" spans="1:3" x14ac:dyDescent="0.3">
      <c r="A3" s="29" t="s">
        <v>171</v>
      </c>
      <c r="B3" s="31">
        <v>61.728698018145678</v>
      </c>
      <c r="C3" s="31">
        <v>38.271301981854322</v>
      </c>
    </row>
    <row r="4" spans="1:3" x14ac:dyDescent="0.3">
      <c r="A4" s="29" t="s">
        <v>168</v>
      </c>
      <c r="B4" s="31">
        <v>66.819305612719205</v>
      </c>
      <c r="C4" s="31">
        <v>33.180694387280788</v>
      </c>
    </row>
    <row r="8" spans="1:3" ht="14.4" customHeight="1" x14ac:dyDescent="0.3"/>
    <row r="9" spans="1:3" ht="14.4" customHeight="1" x14ac:dyDescent="0.3"/>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6365-3B2B-4706-A7BE-488EC5F92B0E}">
  <dimension ref="A1:B11"/>
  <sheetViews>
    <sheetView workbookViewId="0">
      <selection activeCell="D39" sqref="D39"/>
    </sheetView>
  </sheetViews>
  <sheetFormatPr defaultRowHeight="11.4" x14ac:dyDescent="0.2"/>
  <cols>
    <col min="1" max="1" width="26.33203125" style="13" customWidth="1"/>
    <col min="2" max="2" width="10.44140625" style="13" customWidth="1"/>
    <col min="3" max="16384" width="8.88671875" style="13"/>
  </cols>
  <sheetData>
    <row r="1" spans="1:2" ht="12" x14ac:dyDescent="0.25">
      <c r="A1" s="12" t="s">
        <v>179</v>
      </c>
    </row>
    <row r="2" spans="1:2" ht="12" x14ac:dyDescent="0.2">
      <c r="A2" s="53" t="s">
        <v>180</v>
      </c>
      <c r="B2" s="53" t="s">
        <v>47</v>
      </c>
    </row>
    <row r="3" spans="1:2" x14ac:dyDescent="0.2">
      <c r="A3" s="30" t="s">
        <v>45</v>
      </c>
      <c r="B3" s="31">
        <v>43.531811908390644</v>
      </c>
    </row>
    <row r="4" spans="1:2" x14ac:dyDescent="0.2">
      <c r="A4" s="30" t="s">
        <v>46</v>
      </c>
      <c r="B4" s="31">
        <v>56.468183031280631</v>
      </c>
    </row>
    <row r="5" spans="1:2" ht="12" x14ac:dyDescent="0.25">
      <c r="A5" s="29" t="s">
        <v>6</v>
      </c>
      <c r="B5" s="54">
        <f>SUM(B3:B4)</f>
        <v>99.999994939671268</v>
      </c>
    </row>
    <row r="6" spans="1:2" ht="12" x14ac:dyDescent="0.25">
      <c r="A6" s="12"/>
      <c r="B6" s="55"/>
    </row>
    <row r="8" spans="1:2" ht="12" x14ac:dyDescent="0.2">
      <c r="A8" s="53" t="s">
        <v>181</v>
      </c>
      <c r="B8" s="53" t="s">
        <v>47</v>
      </c>
    </row>
    <row r="9" spans="1:2" x14ac:dyDescent="0.2">
      <c r="A9" s="30" t="s">
        <v>45</v>
      </c>
      <c r="B9" s="31">
        <v>35.076366939010185</v>
      </c>
    </row>
    <row r="10" spans="1:2" x14ac:dyDescent="0.2">
      <c r="A10" s="30" t="s">
        <v>46</v>
      </c>
      <c r="B10" s="31">
        <v>64.923628000661083</v>
      </c>
    </row>
    <row r="11" spans="1:2" ht="12" x14ac:dyDescent="0.25">
      <c r="A11" s="29" t="s">
        <v>6</v>
      </c>
      <c r="B11" s="54">
        <f>SUM(B9:B10)</f>
        <v>99.999994939671268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1498B-7B65-4A4F-88B4-93151410ED05}">
  <dimension ref="A1:C63"/>
  <sheetViews>
    <sheetView workbookViewId="0">
      <selection activeCell="A3" sqref="A3:A10"/>
    </sheetView>
  </sheetViews>
  <sheetFormatPr defaultRowHeight="14.4" x14ac:dyDescent="0.3"/>
  <cols>
    <col min="1" max="1" width="63.21875" customWidth="1"/>
    <col min="2" max="2" width="11" customWidth="1"/>
    <col min="3" max="3" width="10.109375" customWidth="1"/>
  </cols>
  <sheetData>
    <row r="1" spans="1:3" ht="14.4" customHeight="1" x14ac:dyDescent="0.3">
      <c r="A1" s="12" t="s">
        <v>182</v>
      </c>
      <c r="B1" s="13"/>
      <c r="C1" s="13"/>
    </row>
    <row r="2" spans="1:3" ht="19.95" customHeight="1" x14ac:dyDescent="0.3">
      <c r="A2" s="29" t="s">
        <v>183</v>
      </c>
      <c r="B2" s="29" t="s">
        <v>167</v>
      </c>
      <c r="C2" s="29" t="s">
        <v>47</v>
      </c>
    </row>
    <row r="3" spans="1:3" ht="19.95" customHeight="1" x14ac:dyDescent="0.3">
      <c r="A3" s="29" t="s">
        <v>184</v>
      </c>
      <c r="B3" s="30">
        <v>20.5</v>
      </c>
      <c r="C3" s="30">
        <v>31.6</v>
      </c>
    </row>
    <row r="4" spans="1:3" ht="19.95" customHeight="1" x14ac:dyDescent="0.3">
      <c r="A4" s="29" t="s">
        <v>185</v>
      </c>
      <c r="B4" s="30">
        <v>20.9</v>
      </c>
      <c r="C4" s="30">
        <v>21.4</v>
      </c>
    </row>
    <row r="5" spans="1:3" ht="19.95" customHeight="1" x14ac:dyDescent="0.3">
      <c r="A5" s="29" t="s">
        <v>186</v>
      </c>
      <c r="B5" s="30">
        <v>35.1</v>
      </c>
      <c r="C5" s="30">
        <v>41.7</v>
      </c>
    </row>
    <row r="6" spans="1:3" ht="19.95" customHeight="1" x14ac:dyDescent="0.3">
      <c r="A6" s="29" t="s">
        <v>187</v>
      </c>
      <c r="B6" s="30">
        <v>53.7</v>
      </c>
      <c r="C6" s="30">
        <v>58.5</v>
      </c>
    </row>
    <row r="7" spans="1:3" ht="19.95" customHeight="1" x14ac:dyDescent="0.3">
      <c r="A7" s="29" t="s">
        <v>188</v>
      </c>
      <c r="B7" s="30">
        <v>55.7</v>
      </c>
      <c r="C7" s="31">
        <v>53.918406056403064</v>
      </c>
    </row>
    <row r="8" spans="1:3" ht="19.95" customHeight="1" x14ac:dyDescent="0.3">
      <c r="A8" s="29" t="s">
        <v>189</v>
      </c>
      <c r="B8" s="30">
        <v>59.3</v>
      </c>
      <c r="C8" s="30">
        <v>59.8</v>
      </c>
    </row>
    <row r="9" spans="1:3" ht="19.95" customHeight="1" x14ac:dyDescent="0.3">
      <c r="A9" s="29" t="s">
        <v>190</v>
      </c>
      <c r="B9" s="30">
        <v>64.3</v>
      </c>
      <c r="C9" s="30">
        <v>56.5</v>
      </c>
    </row>
    <row r="10" spans="1:3" ht="19.95" customHeight="1" x14ac:dyDescent="0.3">
      <c r="A10" s="29" t="s">
        <v>191</v>
      </c>
      <c r="B10" s="30">
        <v>65.8</v>
      </c>
      <c r="C10" s="36">
        <v>63</v>
      </c>
    </row>
    <row r="11" spans="1:3" ht="14.4" customHeight="1" x14ac:dyDescent="0.3"/>
    <row r="12" spans="1:3" ht="14.4" customHeight="1" x14ac:dyDescent="0.3"/>
    <row r="13" spans="1:3" ht="15" customHeight="1" x14ac:dyDescent="0.3"/>
    <row r="14" spans="1:3" ht="15" customHeight="1" x14ac:dyDescent="0.3"/>
    <row r="15" spans="1:3" ht="15" customHeight="1" x14ac:dyDescent="0.3"/>
    <row r="16" spans="1:3" ht="14.4" customHeight="1" x14ac:dyDescent="0.3"/>
    <row r="17" ht="15" customHeight="1" x14ac:dyDescent="0.3"/>
    <row r="18" ht="14.4" customHeight="1" x14ac:dyDescent="0.3"/>
    <row r="19" ht="14.4" customHeight="1" x14ac:dyDescent="0.3"/>
    <row r="20" ht="14.4" customHeight="1" x14ac:dyDescent="0.3"/>
    <row r="21" ht="15" customHeight="1" x14ac:dyDescent="0.3"/>
    <row r="22" ht="15" customHeight="1" x14ac:dyDescent="0.3"/>
    <row r="23" ht="15" customHeight="1" x14ac:dyDescent="0.3"/>
    <row r="24" ht="14.4" customHeight="1" x14ac:dyDescent="0.3"/>
    <row r="25" ht="15" customHeight="1" x14ac:dyDescent="0.3"/>
    <row r="26" ht="14.4" customHeight="1" x14ac:dyDescent="0.3"/>
    <row r="27" ht="14.4" customHeight="1" x14ac:dyDescent="0.3"/>
    <row r="28" ht="14.4" customHeight="1" x14ac:dyDescent="0.3"/>
    <row r="29" ht="15" customHeight="1" x14ac:dyDescent="0.3"/>
    <row r="30" ht="15" customHeight="1" x14ac:dyDescent="0.3"/>
    <row r="31" ht="15" customHeight="1" x14ac:dyDescent="0.3"/>
    <row r="32" ht="14.4" customHeight="1" x14ac:dyDescent="0.3"/>
    <row r="33" ht="15" customHeight="1" x14ac:dyDescent="0.3"/>
    <row r="34" ht="14.4" customHeight="1" x14ac:dyDescent="0.3"/>
    <row r="35" ht="14.4" customHeight="1" x14ac:dyDescent="0.3"/>
    <row r="36" ht="14.4" customHeight="1" x14ac:dyDescent="0.3"/>
    <row r="37" ht="15" customHeight="1" x14ac:dyDescent="0.3"/>
    <row r="38" ht="15" customHeight="1" x14ac:dyDescent="0.3"/>
    <row r="39" ht="15" customHeight="1" x14ac:dyDescent="0.3"/>
    <row r="40" ht="14.4" customHeight="1" x14ac:dyDescent="0.3"/>
    <row r="41" ht="15" customHeight="1" x14ac:dyDescent="0.3"/>
    <row r="42" ht="14.4" customHeight="1" x14ac:dyDescent="0.3"/>
    <row r="43" ht="14.4" customHeight="1" x14ac:dyDescent="0.3"/>
    <row r="44" ht="14.4" customHeight="1" x14ac:dyDescent="0.3"/>
    <row r="45" ht="15" customHeight="1" x14ac:dyDescent="0.3"/>
    <row r="46" ht="15" customHeight="1" x14ac:dyDescent="0.3"/>
    <row r="47" ht="15" customHeight="1" x14ac:dyDescent="0.3"/>
    <row r="48" ht="14.4" customHeight="1" x14ac:dyDescent="0.3"/>
    <row r="49" ht="15" customHeight="1" x14ac:dyDescent="0.3"/>
    <row r="50" ht="14.4" customHeight="1" x14ac:dyDescent="0.3"/>
    <row r="51" ht="14.4" customHeight="1" x14ac:dyDescent="0.3"/>
    <row r="52" ht="14.4" customHeight="1" x14ac:dyDescent="0.3"/>
    <row r="53" ht="15" customHeight="1" x14ac:dyDescent="0.3"/>
    <row r="54" ht="15" customHeight="1" x14ac:dyDescent="0.3"/>
    <row r="55" ht="15" customHeight="1" x14ac:dyDescent="0.3"/>
    <row r="56" ht="14.4" customHeight="1" x14ac:dyDescent="0.3"/>
    <row r="57" ht="15" customHeight="1" x14ac:dyDescent="0.3"/>
    <row r="58" ht="14.4" customHeight="1" x14ac:dyDescent="0.3"/>
    <row r="59" ht="14.4" customHeight="1" x14ac:dyDescent="0.3"/>
    <row r="60" ht="14.4" customHeight="1" x14ac:dyDescent="0.3"/>
    <row r="61" ht="15" customHeight="1" x14ac:dyDescent="0.3"/>
    <row r="62" ht="15" customHeight="1" x14ac:dyDescent="0.3"/>
    <row r="63" ht="14.4" customHeight="1" x14ac:dyDescent="0.3"/>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0CA5-5622-4954-809C-28E6E6CC12AD}">
  <dimension ref="A1:J41"/>
  <sheetViews>
    <sheetView workbookViewId="0">
      <selection activeCell="A4" sqref="A4:A7"/>
    </sheetView>
  </sheetViews>
  <sheetFormatPr defaultRowHeight="14.4" x14ac:dyDescent="0.3"/>
  <cols>
    <col min="1" max="1" width="31.33203125" customWidth="1"/>
  </cols>
  <sheetData>
    <row r="1" spans="1:10" ht="14.4" customHeight="1" x14ac:dyDescent="0.3">
      <c r="A1" s="12" t="s">
        <v>192</v>
      </c>
      <c r="B1" s="13"/>
      <c r="C1" s="13"/>
      <c r="D1" s="13"/>
      <c r="E1" s="13"/>
      <c r="F1" s="13"/>
      <c r="G1" s="13"/>
      <c r="H1" s="13"/>
      <c r="I1" s="13"/>
      <c r="J1" s="13"/>
    </row>
    <row r="2" spans="1:10" ht="15" customHeight="1" x14ac:dyDescent="0.3">
      <c r="A2" s="37"/>
      <c r="B2" s="13"/>
      <c r="C2" s="13"/>
      <c r="D2" s="13"/>
      <c r="E2" s="13"/>
      <c r="F2" s="13"/>
      <c r="G2" s="13"/>
      <c r="H2" s="13"/>
      <c r="I2" s="13"/>
      <c r="J2" s="13"/>
    </row>
    <row r="3" spans="1:10" s="17" customFormat="1" ht="19.95" customHeight="1" x14ac:dyDescent="0.3">
      <c r="A3" s="32"/>
      <c r="B3" s="32" t="s">
        <v>88</v>
      </c>
      <c r="C3" s="32" t="s">
        <v>89</v>
      </c>
      <c r="D3" s="32" t="s">
        <v>90</v>
      </c>
      <c r="E3" s="32" t="s">
        <v>91</v>
      </c>
      <c r="F3" s="32" t="s">
        <v>92</v>
      </c>
      <c r="G3" s="32" t="s">
        <v>93</v>
      </c>
      <c r="H3" s="32" t="s">
        <v>94</v>
      </c>
      <c r="I3" s="32" t="s">
        <v>95</v>
      </c>
      <c r="J3" s="32" t="s">
        <v>96</v>
      </c>
    </row>
    <row r="4" spans="1:10" ht="19.95" customHeight="1" x14ac:dyDescent="0.3">
      <c r="A4" s="29" t="s">
        <v>188</v>
      </c>
      <c r="B4" s="31">
        <v>65.758520900321543</v>
      </c>
      <c r="C4" s="31">
        <v>64.197934115019549</v>
      </c>
      <c r="D4" s="31">
        <v>58.819582245430816</v>
      </c>
      <c r="E4" s="31">
        <v>52.391291866028709</v>
      </c>
      <c r="F4" s="31">
        <v>57.605664174813107</v>
      </c>
      <c r="G4" s="31">
        <v>61.773527373527379</v>
      </c>
      <c r="H4" s="31">
        <v>54.198191978961205</v>
      </c>
      <c r="I4" s="31">
        <v>46.999486521180998</v>
      </c>
      <c r="J4" s="31">
        <v>44.921967213114755</v>
      </c>
    </row>
    <row r="5" spans="1:10" ht="19.95" customHeight="1" x14ac:dyDescent="0.3">
      <c r="A5" s="29" t="s">
        <v>187</v>
      </c>
      <c r="B5" s="31">
        <v>70.486173633440501</v>
      </c>
      <c r="C5" s="31">
        <v>66.70831937465104</v>
      </c>
      <c r="D5" s="31">
        <v>61.953263707571807</v>
      </c>
      <c r="E5" s="31">
        <v>59.410143540669857</v>
      </c>
      <c r="F5" s="31">
        <v>51.800948821161583</v>
      </c>
      <c r="G5" s="31">
        <v>63.683437283437286</v>
      </c>
      <c r="H5" s="31">
        <v>57.000657462195925</v>
      </c>
      <c r="I5" s="31">
        <v>59.608921694480102</v>
      </c>
      <c r="J5" s="31">
        <v>60.939781420765037</v>
      </c>
    </row>
    <row r="6" spans="1:10" ht="19.95" customHeight="1" x14ac:dyDescent="0.3">
      <c r="A6" s="29" t="s">
        <v>190</v>
      </c>
      <c r="B6" s="31">
        <v>70.249104271933859</v>
      </c>
      <c r="C6" s="31">
        <v>63.673366834170864</v>
      </c>
      <c r="D6" s="31">
        <v>61.455091383812011</v>
      </c>
      <c r="E6" s="31">
        <v>56.813492822966502</v>
      </c>
      <c r="F6" s="31">
        <v>43.371506612995972</v>
      </c>
      <c r="G6" s="31">
        <v>60.882674982674992</v>
      </c>
      <c r="H6" s="31">
        <v>53.970923734385266</v>
      </c>
      <c r="I6" s="31">
        <v>52.978562259306806</v>
      </c>
      <c r="J6" s="31">
        <v>50.84431693989071</v>
      </c>
    </row>
    <row r="7" spans="1:10" ht="19.95" customHeight="1" x14ac:dyDescent="0.3">
      <c r="A7" s="29" t="s">
        <v>191</v>
      </c>
      <c r="B7" s="31">
        <v>51.995084979329356</v>
      </c>
      <c r="C7" s="31">
        <v>59.760022333891669</v>
      </c>
      <c r="D7" s="31">
        <v>71.526892950391641</v>
      </c>
      <c r="E7" s="31">
        <v>57.346220095693781</v>
      </c>
      <c r="F7" s="31">
        <v>50.798447383553771</v>
      </c>
      <c r="G7" s="31">
        <v>57.436382536382538</v>
      </c>
      <c r="H7" s="31">
        <v>62.173241288625903</v>
      </c>
      <c r="I7" s="31">
        <v>72.663029525032087</v>
      </c>
      <c r="J7" s="31">
        <v>62.038907103825139</v>
      </c>
    </row>
    <row r="8" spans="1:10" ht="15" customHeight="1" x14ac:dyDescent="0.3">
      <c r="B8" s="18"/>
      <c r="C8" s="18"/>
      <c r="D8" s="18"/>
      <c r="E8" s="18"/>
    </row>
    <row r="9" spans="1:10" ht="15" customHeight="1" x14ac:dyDescent="0.3">
      <c r="B9" s="18"/>
      <c r="C9" s="18"/>
      <c r="D9" s="18"/>
      <c r="E9" s="18"/>
    </row>
    <row r="10" spans="1:10" ht="15" customHeight="1" x14ac:dyDescent="0.3">
      <c r="B10" s="18"/>
      <c r="C10" s="18"/>
      <c r="D10" s="18"/>
      <c r="E10" s="18"/>
    </row>
    <row r="11" spans="1:10" ht="15" customHeight="1" x14ac:dyDescent="0.3">
      <c r="B11" s="18"/>
      <c r="C11" s="18"/>
      <c r="D11" s="18"/>
      <c r="E11" s="18"/>
    </row>
    <row r="12" spans="1:10" ht="15" customHeight="1" x14ac:dyDescent="0.3">
      <c r="B12" s="18"/>
      <c r="C12" s="18"/>
      <c r="D12" s="18"/>
      <c r="E12" s="18"/>
    </row>
    <row r="13" spans="1:10" ht="15" customHeight="1" x14ac:dyDescent="0.3"/>
    <row r="14" spans="1:10" ht="15" customHeight="1" x14ac:dyDescent="0.3"/>
    <row r="15" spans="1:10" ht="15" customHeight="1" x14ac:dyDescent="0.3"/>
    <row r="16" spans="1:10"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4.4" customHeight="1" x14ac:dyDescent="0.3"/>
    <row r="29" ht="15" customHeight="1" x14ac:dyDescent="0.3"/>
    <row r="30" ht="14.4" customHeight="1" x14ac:dyDescent="0.3"/>
    <row r="31" ht="14.4" customHeight="1" x14ac:dyDescent="0.3"/>
    <row r="32" ht="14.4"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F8C7-A466-43B4-B2CD-80CD12A22746}">
  <dimension ref="A1:C4"/>
  <sheetViews>
    <sheetView workbookViewId="0">
      <selection activeCell="A5" sqref="A5"/>
    </sheetView>
  </sheetViews>
  <sheetFormatPr defaultRowHeight="14.4" x14ac:dyDescent="0.3"/>
  <cols>
    <col min="1" max="3" width="12.109375" customWidth="1"/>
  </cols>
  <sheetData>
    <row r="1" spans="1:3" x14ac:dyDescent="0.3">
      <c r="A1" s="12" t="s">
        <v>194</v>
      </c>
      <c r="B1" s="13"/>
      <c r="C1" s="13"/>
    </row>
    <row r="2" spans="1:3" ht="38.4" customHeight="1" x14ac:dyDescent="0.3">
      <c r="A2" s="38" t="s">
        <v>193</v>
      </c>
      <c r="B2" s="38" t="s">
        <v>48</v>
      </c>
      <c r="C2" s="38" t="s">
        <v>47</v>
      </c>
    </row>
    <row r="3" spans="1:3" ht="38.4" customHeight="1" x14ac:dyDescent="0.3">
      <c r="A3" s="29" t="s">
        <v>45</v>
      </c>
      <c r="B3" s="31">
        <v>5.0247000000000002</v>
      </c>
      <c r="C3" s="31">
        <v>4.4983000000000004</v>
      </c>
    </row>
    <row r="4" spans="1:3" ht="38.4" customHeight="1" x14ac:dyDescent="0.3">
      <c r="A4" s="29" t="s">
        <v>46</v>
      </c>
      <c r="B4" s="31">
        <v>94.975300000000004</v>
      </c>
      <c r="C4" s="31">
        <v>95.5017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8057-00D2-4EF6-914F-F48ED24F6885}">
  <dimension ref="A1:B29"/>
  <sheetViews>
    <sheetView workbookViewId="0">
      <selection activeCell="A2" sqref="A2:B2"/>
    </sheetView>
  </sheetViews>
  <sheetFormatPr defaultRowHeight="11.4" x14ac:dyDescent="0.2"/>
  <cols>
    <col min="1" max="2" width="23.88671875" style="13" customWidth="1"/>
    <col min="3" max="16384" width="8.88671875" style="13"/>
  </cols>
  <sheetData>
    <row r="1" spans="1:2" ht="12" x14ac:dyDescent="0.25">
      <c r="A1" s="12" t="s">
        <v>199</v>
      </c>
    </row>
    <row r="2" spans="1:2" ht="12" x14ac:dyDescent="0.25">
      <c r="A2" s="32" t="s">
        <v>53</v>
      </c>
      <c r="B2" s="32" t="s">
        <v>117</v>
      </c>
    </row>
    <row r="3" spans="1:2" x14ac:dyDescent="0.2">
      <c r="A3" s="19" t="s">
        <v>5</v>
      </c>
      <c r="B3" s="31">
        <v>31.687925912982699</v>
      </c>
    </row>
    <row r="4" spans="1:2" ht="14.4" customHeight="1" x14ac:dyDescent="0.2">
      <c r="A4" s="19" t="s">
        <v>4</v>
      </c>
      <c r="B4" s="31">
        <v>36.295812738972302</v>
      </c>
    </row>
    <row r="5" spans="1:2" ht="12" x14ac:dyDescent="0.25">
      <c r="A5" s="108" t="s">
        <v>68</v>
      </c>
      <c r="B5" s="109"/>
    </row>
    <row r="6" spans="1:2" x14ac:dyDescent="0.2">
      <c r="A6" s="19" t="s">
        <v>195</v>
      </c>
      <c r="B6" s="31">
        <v>29.57190668864579</v>
      </c>
    </row>
    <row r="7" spans="1:2" x14ac:dyDescent="0.2">
      <c r="A7" s="19" t="s">
        <v>59</v>
      </c>
      <c r="B7" s="31">
        <v>32.48265609514371</v>
      </c>
    </row>
    <row r="8" spans="1:2" x14ac:dyDescent="0.2">
      <c r="A8" s="19" t="s">
        <v>197</v>
      </c>
      <c r="B8" s="31">
        <v>37.487769080234834</v>
      </c>
    </row>
    <row r="9" spans="1:2" x14ac:dyDescent="0.2">
      <c r="A9" s="19" t="s">
        <v>196</v>
      </c>
      <c r="B9" s="31">
        <v>39.167423804410674</v>
      </c>
    </row>
    <row r="10" spans="1:2" ht="12" x14ac:dyDescent="0.25">
      <c r="A10" s="108" t="s">
        <v>306</v>
      </c>
      <c r="B10" s="109"/>
    </row>
    <row r="11" spans="1:2" x14ac:dyDescent="0.2">
      <c r="A11" s="19" t="s">
        <v>27</v>
      </c>
      <c r="B11" s="31">
        <v>12.951744716821642</v>
      </c>
    </row>
    <row r="12" spans="1:2" x14ac:dyDescent="0.2">
      <c r="A12" s="19" t="s">
        <v>29</v>
      </c>
      <c r="B12" s="31">
        <v>15.852543083900224</v>
      </c>
    </row>
    <row r="13" spans="1:2" x14ac:dyDescent="0.2">
      <c r="A13" s="19" t="s">
        <v>28</v>
      </c>
      <c r="B13" s="31">
        <v>16.831076677316293</v>
      </c>
    </row>
    <row r="14" spans="1:2" x14ac:dyDescent="0.2">
      <c r="A14" s="19" t="s">
        <v>32</v>
      </c>
      <c r="B14" s="31">
        <v>24.378109452736318</v>
      </c>
    </row>
    <row r="15" spans="1:2" x14ac:dyDescent="0.2">
      <c r="A15" s="19" t="s">
        <v>31</v>
      </c>
      <c r="B15" s="31">
        <v>39.590082644628097</v>
      </c>
    </row>
    <row r="16" spans="1:2" x14ac:dyDescent="0.2">
      <c r="A16" s="19" t="s">
        <v>30</v>
      </c>
      <c r="B16" s="31">
        <v>63.215823895358113</v>
      </c>
    </row>
    <row r="17" spans="1:2" ht="12" x14ac:dyDescent="0.25">
      <c r="A17" s="108" t="s">
        <v>18</v>
      </c>
      <c r="B17" s="109"/>
    </row>
    <row r="18" spans="1:2" x14ac:dyDescent="0.2">
      <c r="A18" s="19" t="s">
        <v>35</v>
      </c>
      <c r="B18" s="31">
        <v>21.443342650046716</v>
      </c>
    </row>
    <row r="19" spans="1:2" x14ac:dyDescent="0.2">
      <c r="A19" s="19" t="s">
        <v>41</v>
      </c>
      <c r="B19" s="31">
        <v>25.696361355081553</v>
      </c>
    </row>
    <row r="20" spans="1:2" x14ac:dyDescent="0.2">
      <c r="A20" s="19" t="s">
        <v>40</v>
      </c>
      <c r="B20" s="31">
        <v>27.311117785630152</v>
      </c>
    </row>
    <row r="21" spans="1:2" x14ac:dyDescent="0.2">
      <c r="A21" s="19" t="s">
        <v>33</v>
      </c>
      <c r="B21" s="31">
        <v>27.697320782042002</v>
      </c>
    </row>
    <row r="22" spans="1:2" x14ac:dyDescent="0.2">
      <c r="A22" s="19" t="s">
        <v>38</v>
      </c>
      <c r="B22" s="31">
        <v>29.310479615512097</v>
      </c>
    </row>
    <row r="23" spans="1:2" x14ac:dyDescent="0.2">
      <c r="A23" s="19" t="s">
        <v>37</v>
      </c>
      <c r="B23" s="31">
        <v>30.531565502980172</v>
      </c>
    </row>
    <row r="24" spans="1:2" x14ac:dyDescent="0.2">
      <c r="A24" s="19" t="s">
        <v>36</v>
      </c>
      <c r="B24" s="31">
        <v>30.642863932898418</v>
      </c>
    </row>
    <row r="25" spans="1:2" x14ac:dyDescent="0.2">
      <c r="A25" s="19" t="s">
        <v>34</v>
      </c>
      <c r="B25" s="31">
        <v>38.874620593042259</v>
      </c>
    </row>
    <row r="26" spans="1:2" x14ac:dyDescent="0.2">
      <c r="A26" s="19" t="s">
        <v>39</v>
      </c>
      <c r="B26" s="31">
        <v>43.916867751225972</v>
      </c>
    </row>
    <row r="27" spans="1:2" ht="12" x14ac:dyDescent="0.25">
      <c r="A27" s="108" t="s">
        <v>307</v>
      </c>
      <c r="B27" s="109"/>
    </row>
    <row r="28" spans="1:2" x14ac:dyDescent="0.2">
      <c r="A28" s="19" t="s">
        <v>198</v>
      </c>
      <c r="B28" s="31">
        <v>28.594908968307486</v>
      </c>
    </row>
    <row r="29" spans="1:2" x14ac:dyDescent="0.2">
      <c r="A29" s="19" t="s">
        <v>42</v>
      </c>
      <c r="B29" s="31">
        <v>40.040758891746329</v>
      </c>
    </row>
  </sheetData>
  <mergeCells count="4">
    <mergeCell ref="A10:B10"/>
    <mergeCell ref="A17:B17"/>
    <mergeCell ref="A27:B27"/>
    <mergeCell ref="A5:B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AB35-2FB4-49FB-9BF3-BA0C000970D6}">
  <dimension ref="A1:C9"/>
  <sheetViews>
    <sheetView workbookViewId="0">
      <selection sqref="A1:A1048576"/>
    </sheetView>
  </sheetViews>
  <sheetFormatPr defaultRowHeight="14.4" x14ac:dyDescent="0.3"/>
  <cols>
    <col min="1" max="1" width="20.109375" customWidth="1"/>
    <col min="2" max="3" width="13.33203125" customWidth="1"/>
  </cols>
  <sheetData>
    <row r="1" spans="1:3" ht="28.2" customHeight="1" x14ac:dyDescent="0.3">
      <c r="A1" s="12" t="s">
        <v>203</v>
      </c>
    </row>
    <row r="2" spans="1:3" x14ac:dyDescent="0.3">
      <c r="A2" s="32"/>
      <c r="B2" s="32" t="s">
        <v>48</v>
      </c>
      <c r="C2" s="32" t="s">
        <v>47</v>
      </c>
    </row>
    <row r="3" spans="1:3" x14ac:dyDescent="0.3">
      <c r="A3" s="29" t="s">
        <v>200</v>
      </c>
      <c r="B3" s="31">
        <v>7</v>
      </c>
      <c r="C3" s="31">
        <v>5.8115957873620863</v>
      </c>
    </row>
    <row r="4" spans="1:3" x14ac:dyDescent="0.3">
      <c r="A4" s="29" t="s">
        <v>69</v>
      </c>
      <c r="B4" s="31">
        <v>11.6</v>
      </c>
      <c r="C4" s="31">
        <v>7.5694302908726181</v>
      </c>
    </row>
    <row r="5" spans="1:3" x14ac:dyDescent="0.3">
      <c r="A5" s="29" t="s">
        <v>70</v>
      </c>
      <c r="B5" s="31">
        <v>8.9</v>
      </c>
      <c r="C5" s="31">
        <v>8.1725075225677024</v>
      </c>
    </row>
    <row r="6" spans="1:3" x14ac:dyDescent="0.3">
      <c r="A6" s="29" t="s">
        <v>201</v>
      </c>
      <c r="B6" s="31">
        <v>12.6</v>
      </c>
      <c r="C6" s="31">
        <v>12.98330591775326</v>
      </c>
    </row>
    <row r="7" spans="1:3" x14ac:dyDescent="0.3">
      <c r="A7" s="29" t="s">
        <v>73</v>
      </c>
      <c r="B7" s="31">
        <v>14.1</v>
      </c>
      <c r="C7" s="31">
        <v>20.5646444332999</v>
      </c>
    </row>
    <row r="8" spans="1:3" x14ac:dyDescent="0.3">
      <c r="A8" s="29" t="s">
        <v>74</v>
      </c>
      <c r="B8" s="31">
        <v>16.600000000000001</v>
      </c>
      <c r="C8" s="31">
        <v>21.965392176529587</v>
      </c>
    </row>
    <row r="9" spans="1:3" x14ac:dyDescent="0.3">
      <c r="A9" s="29" t="s">
        <v>202</v>
      </c>
      <c r="B9" s="31">
        <v>29.2</v>
      </c>
      <c r="C9" s="31">
        <v>22.956453360080243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DB65-1DBE-49C5-8661-34150CC2A3E2}">
  <dimension ref="A1:C18"/>
  <sheetViews>
    <sheetView workbookViewId="0"/>
  </sheetViews>
  <sheetFormatPr defaultRowHeight="14.4" x14ac:dyDescent="0.3"/>
  <cols>
    <col min="1" max="1" width="23" customWidth="1"/>
    <col min="2" max="3" width="19.6640625" customWidth="1"/>
  </cols>
  <sheetData>
    <row r="1" spans="1:3" x14ac:dyDescent="0.3">
      <c r="A1" s="12" t="s">
        <v>124</v>
      </c>
    </row>
    <row r="2" spans="1:3" ht="54" customHeight="1" x14ac:dyDescent="0.3">
      <c r="A2" s="5" t="s">
        <v>0</v>
      </c>
      <c r="B2" s="6" t="s">
        <v>1</v>
      </c>
      <c r="C2" s="7" t="s">
        <v>2</v>
      </c>
    </row>
    <row r="4" spans="1:3" x14ac:dyDescent="0.3">
      <c r="A4" s="100" t="s">
        <v>18</v>
      </c>
      <c r="B4" s="101"/>
      <c r="C4" s="102"/>
    </row>
    <row r="5" spans="1:3" x14ac:dyDescent="0.3">
      <c r="A5" s="11" t="s">
        <v>33</v>
      </c>
      <c r="B5" s="9">
        <v>5524.2</v>
      </c>
      <c r="C5" s="10">
        <v>12.459322315441975</v>
      </c>
    </row>
    <row r="6" spans="1:3" x14ac:dyDescent="0.3">
      <c r="A6" s="11" t="s">
        <v>34</v>
      </c>
      <c r="B6" s="9">
        <v>4282.8919999999998</v>
      </c>
      <c r="C6" s="10">
        <v>9.6596668966054651</v>
      </c>
    </row>
    <row r="7" spans="1:3" x14ac:dyDescent="0.3">
      <c r="A7" s="11" t="s">
        <v>35</v>
      </c>
      <c r="B7" s="9">
        <v>918.18499999999995</v>
      </c>
      <c r="C7" s="10">
        <v>2.0708813692849803</v>
      </c>
    </row>
    <row r="8" spans="1:3" x14ac:dyDescent="0.3">
      <c r="A8" s="11" t="s">
        <v>36</v>
      </c>
      <c r="B8" s="9">
        <v>2146.0520000000001</v>
      </c>
      <c r="C8" s="10">
        <v>4.8402218554177763</v>
      </c>
    </row>
    <row r="9" spans="1:3" x14ac:dyDescent="0.3">
      <c r="A9" s="11" t="s">
        <v>37</v>
      </c>
      <c r="B9" s="9">
        <v>8220.9869999999992</v>
      </c>
      <c r="C9" s="10">
        <v>18.541676040704242</v>
      </c>
    </row>
    <row r="10" spans="1:3" x14ac:dyDescent="0.3">
      <c r="A10" s="11" t="s">
        <v>38</v>
      </c>
      <c r="B10" s="9">
        <v>3016.6889999999999</v>
      </c>
      <c r="C10" s="10">
        <v>6.8038631071373841</v>
      </c>
    </row>
    <row r="11" spans="1:3" x14ac:dyDescent="0.3">
      <c r="A11" s="11" t="s">
        <v>39</v>
      </c>
      <c r="B11" s="9">
        <v>12847.182000000001</v>
      </c>
      <c r="C11" s="10">
        <v>28.97563111095624</v>
      </c>
    </row>
    <row r="12" spans="1:3" x14ac:dyDescent="0.3">
      <c r="A12" s="11" t="s">
        <v>40</v>
      </c>
      <c r="B12" s="9">
        <v>3396.431</v>
      </c>
      <c r="C12" s="10">
        <v>7.660336076021669</v>
      </c>
    </row>
    <row r="13" spans="1:3" x14ac:dyDescent="0.3">
      <c r="A13" s="11" t="s">
        <v>41</v>
      </c>
      <c r="B13" s="9">
        <v>3985.2669999999998</v>
      </c>
      <c r="C13" s="10">
        <v>8.9884012284302699</v>
      </c>
    </row>
    <row r="14" spans="1:3" x14ac:dyDescent="0.3">
      <c r="A14" s="11" t="s">
        <v>6</v>
      </c>
      <c r="B14" s="9">
        <v>44337.885000000002</v>
      </c>
      <c r="C14" s="10">
        <v>100</v>
      </c>
    </row>
    <row r="15" spans="1:3" x14ac:dyDescent="0.3">
      <c r="A15" s="103" t="s">
        <v>20</v>
      </c>
      <c r="B15" s="104"/>
      <c r="C15" s="105"/>
    </row>
    <row r="16" spans="1:3" x14ac:dyDescent="0.3">
      <c r="A16" s="11" t="s">
        <v>43</v>
      </c>
      <c r="B16" s="9">
        <v>23728.420999999998</v>
      </c>
      <c r="C16" s="10">
        <v>53.517259562561449</v>
      </c>
    </row>
    <row r="17" spans="1:3" x14ac:dyDescent="0.3">
      <c r="A17" s="11" t="s">
        <v>42</v>
      </c>
      <c r="B17" s="9">
        <v>20609.464</v>
      </c>
      <c r="C17" s="10">
        <v>46.482740437438544</v>
      </c>
    </row>
    <row r="18" spans="1:3" x14ac:dyDescent="0.3">
      <c r="A18" s="8" t="s">
        <v>6</v>
      </c>
      <c r="B18" s="9">
        <v>44337.885000000002</v>
      </c>
      <c r="C18" s="10">
        <v>100</v>
      </c>
    </row>
  </sheetData>
  <mergeCells count="2">
    <mergeCell ref="A4:C4"/>
    <mergeCell ref="A15:C1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215B2-3A51-4B8F-B745-697F44646027}">
  <dimension ref="A1:E10"/>
  <sheetViews>
    <sheetView workbookViewId="0">
      <selection activeCell="A4" sqref="A4:A10"/>
    </sheetView>
  </sheetViews>
  <sheetFormatPr defaultRowHeight="11.4" x14ac:dyDescent="0.2"/>
  <cols>
    <col min="1" max="5" width="25.21875" style="13" customWidth="1"/>
    <col min="6" max="16384" width="8.88671875" style="13"/>
  </cols>
  <sheetData>
    <row r="1" spans="1:5" ht="12" x14ac:dyDescent="0.25">
      <c r="A1" s="12" t="s">
        <v>298</v>
      </c>
    </row>
    <row r="2" spans="1:5" ht="12" x14ac:dyDescent="0.25">
      <c r="A2" s="29"/>
      <c r="B2" s="114" t="s">
        <v>4</v>
      </c>
      <c r="C2" s="114"/>
      <c r="D2" s="114" t="s">
        <v>5</v>
      </c>
      <c r="E2" s="114"/>
    </row>
    <row r="3" spans="1:5" ht="12" x14ac:dyDescent="0.25">
      <c r="A3" s="50"/>
      <c r="B3" s="50" t="s">
        <v>48</v>
      </c>
      <c r="C3" s="32" t="s">
        <v>47</v>
      </c>
      <c r="D3" s="32" t="s">
        <v>48</v>
      </c>
      <c r="E3" s="32" t="s">
        <v>47</v>
      </c>
    </row>
    <row r="4" spans="1:5" ht="12" x14ac:dyDescent="0.2">
      <c r="A4" s="92" t="s">
        <v>70</v>
      </c>
      <c r="B4" s="51">
        <v>8.4</v>
      </c>
      <c r="C4" s="31">
        <v>10.74808630952381</v>
      </c>
      <c r="D4" s="31">
        <v>9.3000000000000007</v>
      </c>
      <c r="E4" s="31">
        <v>5.5351699110826482</v>
      </c>
    </row>
    <row r="5" spans="1:5" ht="12" x14ac:dyDescent="0.2">
      <c r="A5" s="92" t="s">
        <v>73</v>
      </c>
      <c r="B5" s="51">
        <v>21.8</v>
      </c>
      <c r="C5" s="31">
        <v>30.050268849206347</v>
      </c>
      <c r="D5" s="31">
        <v>6.2</v>
      </c>
      <c r="E5" s="31">
        <v>10.858952030760324</v>
      </c>
    </row>
    <row r="6" spans="1:5" ht="24" x14ac:dyDescent="0.2">
      <c r="A6" s="92" t="s">
        <v>74</v>
      </c>
      <c r="B6" s="51">
        <v>11.5</v>
      </c>
      <c r="C6" s="31">
        <v>14.049505952380953</v>
      </c>
      <c r="D6" s="31">
        <v>21.9</v>
      </c>
      <c r="E6" s="31">
        <v>30.034608556356375</v>
      </c>
    </row>
    <row r="7" spans="1:5" ht="36" x14ac:dyDescent="0.2">
      <c r="A7" s="92" t="s">
        <v>201</v>
      </c>
      <c r="B7" s="52">
        <v>10</v>
      </c>
      <c r="C7" s="31">
        <v>11.908753968253968</v>
      </c>
      <c r="D7" s="31">
        <v>15.3</v>
      </c>
      <c r="E7" s="31">
        <v>14.070921571825663</v>
      </c>
    </row>
    <row r="8" spans="1:5" ht="12" x14ac:dyDescent="0.2">
      <c r="A8" s="93" t="s">
        <v>69</v>
      </c>
      <c r="B8" s="42"/>
      <c r="C8" s="31">
        <v>7.7139513888888889</v>
      </c>
      <c r="D8" s="31"/>
      <c r="E8" s="31">
        <v>7.4159344885328018</v>
      </c>
    </row>
    <row r="9" spans="1:5" ht="12" x14ac:dyDescent="0.2">
      <c r="A9" s="93" t="s">
        <v>202</v>
      </c>
      <c r="B9" s="42"/>
      <c r="C9" s="31">
        <v>21.09562003968254</v>
      </c>
      <c r="D9" s="31"/>
      <c r="E9" s="31">
        <v>24.839543046054597</v>
      </c>
    </row>
    <row r="10" spans="1:5" ht="12" x14ac:dyDescent="0.2">
      <c r="A10" s="93" t="s">
        <v>200</v>
      </c>
      <c r="B10" s="42"/>
      <c r="C10" s="31">
        <v>4.4041051587301583</v>
      </c>
      <c r="D10" s="31"/>
      <c r="E10" s="31">
        <v>7.2448724222133416</v>
      </c>
    </row>
  </sheetData>
  <mergeCells count="2">
    <mergeCell ref="B2:C2"/>
    <mergeCell ref="D2:E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9DF30-0EFC-4C17-AA72-32E5DDD8613E}">
  <dimension ref="A1:I15"/>
  <sheetViews>
    <sheetView workbookViewId="0">
      <selection activeCell="F29" sqref="F29"/>
    </sheetView>
  </sheetViews>
  <sheetFormatPr defaultRowHeight="11.4" x14ac:dyDescent="0.2"/>
  <cols>
    <col min="1" max="1" width="19.6640625" style="49" customWidth="1"/>
    <col min="2" max="3" width="13.6640625" style="13" customWidth="1"/>
    <col min="4" max="16384" width="8.88671875" style="13"/>
  </cols>
  <sheetData>
    <row r="1" spans="1:9" ht="12" x14ac:dyDescent="0.25">
      <c r="A1" s="12" t="s">
        <v>210</v>
      </c>
    </row>
    <row r="2" spans="1:9" ht="12" x14ac:dyDescent="0.2">
      <c r="A2" s="83" t="s">
        <v>209</v>
      </c>
      <c r="B2" s="30"/>
      <c r="C2" s="30"/>
    </row>
    <row r="3" spans="1:9" ht="12" x14ac:dyDescent="0.25">
      <c r="A3" s="59" t="s">
        <v>205</v>
      </c>
      <c r="B3" s="32" t="s">
        <v>48</v>
      </c>
      <c r="C3" s="32" t="s">
        <v>47</v>
      </c>
    </row>
    <row r="4" spans="1:9" ht="12" x14ac:dyDescent="0.2">
      <c r="A4" s="84" t="s">
        <v>45</v>
      </c>
      <c r="B4" s="31">
        <v>94.829599999999999</v>
      </c>
      <c r="C4" s="31">
        <v>92.909499999999994</v>
      </c>
    </row>
    <row r="5" spans="1:9" ht="12" x14ac:dyDescent="0.25">
      <c r="A5" s="29" t="s">
        <v>46</v>
      </c>
      <c r="B5" s="31">
        <v>5.1703999999999999</v>
      </c>
      <c r="C5" s="31">
        <v>7.0904999999999996</v>
      </c>
    </row>
    <row r="6" spans="1:9" ht="12" x14ac:dyDescent="0.25">
      <c r="A6" s="29"/>
      <c r="B6" s="30"/>
      <c r="C6" s="30"/>
    </row>
    <row r="7" spans="1:9" ht="14.4" customHeight="1" x14ac:dyDescent="0.2">
      <c r="A7" s="83" t="s">
        <v>208</v>
      </c>
      <c r="B7" s="30"/>
      <c r="C7" s="30"/>
      <c r="H7" s="43"/>
    </row>
    <row r="8" spans="1:9" ht="12" x14ac:dyDescent="0.25">
      <c r="A8" s="59" t="s">
        <v>206</v>
      </c>
      <c r="B8" s="32" t="s">
        <v>48</v>
      </c>
      <c r="C8" s="32" t="s">
        <v>47</v>
      </c>
      <c r="H8" s="43"/>
    </row>
    <row r="9" spans="1:9" ht="12" x14ac:dyDescent="0.25">
      <c r="A9" s="29" t="s">
        <v>45</v>
      </c>
      <c r="B9" s="31">
        <v>39.887599999999999</v>
      </c>
      <c r="C9" s="31">
        <v>73.716700000000003</v>
      </c>
    </row>
    <row r="10" spans="1:9" ht="12" x14ac:dyDescent="0.25">
      <c r="A10" s="29" t="s">
        <v>46</v>
      </c>
      <c r="B10" s="31">
        <v>60.112400000000001</v>
      </c>
      <c r="C10" s="31">
        <v>26.283300000000001</v>
      </c>
    </row>
    <row r="11" spans="1:9" ht="12" x14ac:dyDescent="0.25">
      <c r="A11" s="29"/>
      <c r="B11" s="30"/>
      <c r="C11" s="30"/>
    </row>
    <row r="12" spans="1:9" ht="12" x14ac:dyDescent="0.2">
      <c r="A12" s="83" t="s">
        <v>207</v>
      </c>
      <c r="B12" s="30"/>
      <c r="C12" s="30"/>
    </row>
    <row r="13" spans="1:9" ht="12" x14ac:dyDescent="0.25">
      <c r="A13" s="32" t="s">
        <v>211</v>
      </c>
      <c r="B13" s="32" t="s">
        <v>48</v>
      </c>
      <c r="C13" s="32" t="s">
        <v>47</v>
      </c>
    </row>
    <row r="14" spans="1:9" ht="14.4" customHeight="1" x14ac:dyDescent="0.2">
      <c r="A14" s="62" t="s">
        <v>45</v>
      </c>
      <c r="B14" s="31">
        <v>92.830799999999996</v>
      </c>
      <c r="C14" s="31">
        <v>90.323800000000006</v>
      </c>
      <c r="I14" s="43"/>
    </row>
    <row r="15" spans="1:9" ht="12" x14ac:dyDescent="0.2">
      <c r="A15" s="62" t="s">
        <v>46</v>
      </c>
      <c r="B15" s="31">
        <v>7.1692</v>
      </c>
      <c r="C15" s="31">
        <v>9.6761999999999997</v>
      </c>
      <c r="I15" s="43"/>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C533-D2F6-42CB-B7ED-EDBA46F52360}">
  <dimension ref="A1:C7"/>
  <sheetViews>
    <sheetView workbookViewId="0">
      <selection activeCell="A3" sqref="A3:A7"/>
    </sheetView>
  </sheetViews>
  <sheetFormatPr defaultRowHeight="11.4" x14ac:dyDescent="0.2"/>
  <cols>
    <col min="1" max="1" width="17.21875" style="13" customWidth="1"/>
    <col min="2" max="3" width="12.44140625" style="13" customWidth="1"/>
    <col min="4" max="16384" width="8.88671875" style="13"/>
  </cols>
  <sheetData>
    <row r="1" spans="1:3" ht="12" x14ac:dyDescent="0.25">
      <c r="A1" s="12" t="s">
        <v>217</v>
      </c>
    </row>
    <row r="2" spans="1:3" ht="12" x14ac:dyDescent="0.25">
      <c r="A2" s="33"/>
      <c r="B2" s="32" t="s">
        <v>48</v>
      </c>
      <c r="C2" s="32" t="s">
        <v>47</v>
      </c>
    </row>
    <row r="3" spans="1:3" ht="12" x14ac:dyDescent="0.25">
      <c r="A3" s="29" t="s">
        <v>212</v>
      </c>
      <c r="B3" s="31">
        <v>1.7816000000000001</v>
      </c>
      <c r="C3" s="31">
        <v>2.2504</v>
      </c>
    </row>
    <row r="4" spans="1:3" ht="12" x14ac:dyDescent="0.25">
      <c r="A4" s="29" t="s">
        <v>213</v>
      </c>
      <c r="B4" s="31">
        <v>15.5288</v>
      </c>
      <c r="C4" s="31">
        <v>12.8863</v>
      </c>
    </row>
    <row r="5" spans="1:3" ht="12" x14ac:dyDescent="0.25">
      <c r="A5" s="29" t="s">
        <v>214</v>
      </c>
      <c r="B5" s="31">
        <v>0</v>
      </c>
      <c r="C5" s="31">
        <v>17.343800000000002</v>
      </c>
    </row>
    <row r="6" spans="1:3" ht="12" x14ac:dyDescent="0.25">
      <c r="A6" s="29" t="s">
        <v>215</v>
      </c>
      <c r="B6" s="31">
        <v>18.2746</v>
      </c>
      <c r="C6" s="31">
        <v>20.810500000000001</v>
      </c>
    </row>
    <row r="7" spans="1:3" ht="12" x14ac:dyDescent="0.25">
      <c r="A7" s="29" t="s">
        <v>216</v>
      </c>
      <c r="B7" s="31">
        <v>69.3322</v>
      </c>
      <c r="C7" s="31">
        <v>62.6785</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CE21-44DF-40AC-9887-41CB16F761E9}">
  <dimension ref="A1:F6"/>
  <sheetViews>
    <sheetView workbookViewId="0">
      <selection activeCell="A3" sqref="A3:A6"/>
    </sheetView>
  </sheetViews>
  <sheetFormatPr defaultRowHeight="11.4" x14ac:dyDescent="0.2"/>
  <cols>
    <col min="1" max="1" width="18.21875" style="13" customWidth="1"/>
    <col min="2" max="16384" width="8.88671875" style="13"/>
  </cols>
  <sheetData>
    <row r="1" spans="1:6" ht="12" x14ac:dyDescent="0.25">
      <c r="A1" s="12" t="s">
        <v>218</v>
      </c>
    </row>
    <row r="2" spans="1:6" ht="36" x14ac:dyDescent="0.2">
      <c r="A2" s="48"/>
      <c r="B2" s="46" t="s">
        <v>213</v>
      </c>
      <c r="C2" s="46" t="s">
        <v>215</v>
      </c>
      <c r="D2" s="46" t="s">
        <v>214</v>
      </c>
      <c r="E2" s="46" t="s">
        <v>212</v>
      </c>
      <c r="F2" s="46" t="s">
        <v>216</v>
      </c>
    </row>
    <row r="3" spans="1:6" ht="12" x14ac:dyDescent="0.2">
      <c r="A3" s="93" t="s">
        <v>70</v>
      </c>
      <c r="B3" s="31">
        <v>12.660399999999999</v>
      </c>
      <c r="C3" s="31">
        <v>9.1021000000000001</v>
      </c>
      <c r="D3" s="31">
        <v>22.1813</v>
      </c>
      <c r="E3" s="31">
        <v>26.055800000000001</v>
      </c>
      <c r="F3" s="31">
        <v>13.829800000000001</v>
      </c>
    </row>
    <row r="4" spans="1:6" ht="12" x14ac:dyDescent="0.2">
      <c r="A4" s="93" t="s">
        <v>73</v>
      </c>
      <c r="B4" s="31">
        <v>29.030899999999999</v>
      </c>
      <c r="C4" s="31">
        <v>48.8339</v>
      </c>
      <c r="D4" s="31">
        <v>28.429600000000001</v>
      </c>
      <c r="E4" s="30"/>
      <c r="F4" s="31">
        <v>26.811800000000002</v>
      </c>
    </row>
    <row r="5" spans="1:6" ht="12" x14ac:dyDescent="0.2">
      <c r="A5" s="93" t="s">
        <v>74</v>
      </c>
      <c r="B5" s="31">
        <v>30.878</v>
      </c>
      <c r="C5" s="31">
        <v>28.312100000000001</v>
      </c>
      <c r="D5" s="31">
        <v>36.091900000000003</v>
      </c>
      <c r="E5" s="31">
        <v>46.747</v>
      </c>
      <c r="F5" s="31">
        <v>37.549700000000001</v>
      </c>
    </row>
    <row r="6" spans="1:6" ht="12" x14ac:dyDescent="0.2">
      <c r="A6" s="93" t="s">
        <v>201</v>
      </c>
      <c r="B6" s="31">
        <v>27.430700000000002</v>
      </c>
      <c r="C6" s="31">
        <v>13.751899999999999</v>
      </c>
      <c r="D6" s="31">
        <v>13.2972</v>
      </c>
      <c r="E6" s="31">
        <v>27.197199999999999</v>
      </c>
      <c r="F6" s="31">
        <v>21.808599999999998</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E9823-6717-436E-9BEB-1DBC0590D8E5}">
  <dimension ref="A1:C7"/>
  <sheetViews>
    <sheetView workbookViewId="0">
      <selection activeCell="B2" sqref="B2:C2"/>
    </sheetView>
  </sheetViews>
  <sheetFormatPr defaultRowHeight="11.4" x14ac:dyDescent="0.2"/>
  <cols>
    <col min="1" max="3" width="14.6640625" style="13" customWidth="1"/>
    <col min="4" max="16384" width="8.88671875" style="13"/>
  </cols>
  <sheetData>
    <row r="1" spans="1:3" ht="12" x14ac:dyDescent="0.25">
      <c r="A1" s="12" t="s">
        <v>219</v>
      </c>
    </row>
    <row r="2" spans="1:3" ht="12" x14ac:dyDescent="0.25">
      <c r="A2" s="33"/>
      <c r="B2" s="32" t="s">
        <v>48</v>
      </c>
      <c r="C2" s="32" t="s">
        <v>47</v>
      </c>
    </row>
    <row r="3" spans="1:3" ht="12" x14ac:dyDescent="0.25">
      <c r="A3" s="29" t="s">
        <v>213</v>
      </c>
      <c r="B3" s="31">
        <v>86.3</v>
      </c>
      <c r="C3" s="31">
        <v>94.780500000000004</v>
      </c>
    </row>
    <row r="4" spans="1:3" ht="12" x14ac:dyDescent="0.25">
      <c r="A4" s="29" t="s">
        <v>215</v>
      </c>
      <c r="B4" s="31">
        <v>89.3</v>
      </c>
      <c r="C4" s="31">
        <v>84.183599999999998</v>
      </c>
    </row>
    <row r="5" spans="1:3" ht="12" x14ac:dyDescent="0.25">
      <c r="A5" s="29" t="s">
        <v>214</v>
      </c>
      <c r="B5" s="31"/>
      <c r="C5" s="31">
        <v>85.622900000000001</v>
      </c>
    </row>
    <row r="6" spans="1:3" ht="12" x14ac:dyDescent="0.25">
      <c r="A6" s="29" t="s">
        <v>212</v>
      </c>
      <c r="B6" s="31">
        <v>83.2</v>
      </c>
      <c r="C6" s="31">
        <v>75.017399999999995</v>
      </c>
    </row>
    <row r="7" spans="1:3" ht="12" x14ac:dyDescent="0.25">
      <c r="A7" s="29" t="s">
        <v>216</v>
      </c>
      <c r="B7" s="31">
        <v>86.1</v>
      </c>
      <c r="C7" s="31">
        <v>92.931899999999999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6781-B5FF-4B7D-AD27-71BC7A3A604E}">
  <dimension ref="A1:F6"/>
  <sheetViews>
    <sheetView workbookViewId="0">
      <selection activeCell="A3" sqref="A3:A6"/>
    </sheetView>
  </sheetViews>
  <sheetFormatPr defaultRowHeight="11.4" x14ac:dyDescent="0.2"/>
  <cols>
    <col min="1" max="1" width="27.21875" style="13" customWidth="1"/>
    <col min="2" max="16384" width="8.88671875" style="13"/>
  </cols>
  <sheetData>
    <row r="1" spans="1:6" ht="12" x14ac:dyDescent="0.25">
      <c r="A1" s="12" t="s">
        <v>220</v>
      </c>
    </row>
    <row r="2" spans="1:6" ht="36" x14ac:dyDescent="0.25">
      <c r="A2" s="32"/>
      <c r="B2" s="46" t="s">
        <v>213</v>
      </c>
      <c r="C2" s="46" t="s">
        <v>215</v>
      </c>
      <c r="D2" s="46" t="s">
        <v>214</v>
      </c>
      <c r="E2" s="46" t="s">
        <v>212</v>
      </c>
      <c r="F2" s="46" t="s">
        <v>216</v>
      </c>
    </row>
    <row r="3" spans="1:6" ht="12" x14ac:dyDescent="0.2">
      <c r="A3" s="93" t="s">
        <v>70</v>
      </c>
      <c r="B3" s="31">
        <v>12.9422</v>
      </c>
      <c r="C3" s="47">
        <v>8.6277000000000008</v>
      </c>
      <c r="D3" s="31">
        <v>20.267399999999999</v>
      </c>
      <c r="E3" s="31">
        <v>31.727399999999999</v>
      </c>
      <c r="F3" s="31">
        <v>31.727399999999999</v>
      </c>
    </row>
    <row r="4" spans="1:6" ht="12" x14ac:dyDescent="0.2">
      <c r="A4" s="93" t="s">
        <v>73</v>
      </c>
      <c r="B4" s="31">
        <v>30.2454</v>
      </c>
      <c r="C4" s="47">
        <v>52.453299999999999</v>
      </c>
      <c r="D4" s="31">
        <v>28.798300000000001</v>
      </c>
      <c r="E4" s="31"/>
      <c r="F4" s="31"/>
    </row>
    <row r="5" spans="1:6" ht="12" x14ac:dyDescent="0.2">
      <c r="A5" s="93" t="s">
        <v>74</v>
      </c>
      <c r="B5" s="31">
        <v>31.242000000000001</v>
      </c>
      <c r="C5" s="47">
        <v>23.244299999999999</v>
      </c>
      <c r="D5" s="31">
        <v>38.1569</v>
      </c>
      <c r="E5" s="31">
        <v>62.314799999999998</v>
      </c>
      <c r="F5" s="31">
        <v>62.314799999999998</v>
      </c>
    </row>
    <row r="6" spans="1:6" ht="12" x14ac:dyDescent="0.2">
      <c r="A6" s="93" t="s">
        <v>201</v>
      </c>
      <c r="B6" s="31">
        <v>25.570399999999999</v>
      </c>
      <c r="C6" s="47">
        <v>15.674799999999999</v>
      </c>
      <c r="D6" s="31">
        <v>12.7774</v>
      </c>
      <c r="E6" s="31">
        <v>5.9577999999999998</v>
      </c>
      <c r="F6" s="31">
        <v>5.9577999999999998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F8D0E-D04A-4FAC-956B-6E89DD4E0427}">
  <dimension ref="A1:C5"/>
  <sheetViews>
    <sheetView workbookViewId="0">
      <selection activeCell="A3" sqref="A3:A5"/>
    </sheetView>
  </sheetViews>
  <sheetFormatPr defaultRowHeight="14.4" x14ac:dyDescent="0.3"/>
  <cols>
    <col min="1" max="3" width="15.21875" customWidth="1"/>
  </cols>
  <sheetData>
    <row r="1" spans="1:3" x14ac:dyDescent="0.3">
      <c r="A1" s="12" t="s">
        <v>223</v>
      </c>
      <c r="B1" s="13"/>
      <c r="C1" s="13"/>
    </row>
    <row r="2" spans="1:3" x14ac:dyDescent="0.3">
      <c r="A2" s="32"/>
      <c r="B2" s="32" t="s">
        <v>48</v>
      </c>
      <c r="C2" s="32" t="s">
        <v>47</v>
      </c>
    </row>
    <row r="3" spans="1:3" x14ac:dyDescent="0.3">
      <c r="A3" s="93" t="s">
        <v>221</v>
      </c>
      <c r="B3" s="31">
        <v>70.212500000000006</v>
      </c>
      <c r="C3" s="31">
        <v>70.929599999999994</v>
      </c>
    </row>
    <row r="4" spans="1:3" x14ac:dyDescent="0.3">
      <c r="A4" s="93" t="s">
        <v>214</v>
      </c>
      <c r="B4" s="31">
        <v>55.787300000000002</v>
      </c>
      <c r="C4" s="31">
        <v>49.9315</v>
      </c>
    </row>
    <row r="5" spans="1:3" x14ac:dyDescent="0.3">
      <c r="A5" s="93" t="s">
        <v>222</v>
      </c>
      <c r="B5" s="31">
        <v>81.552199999999999</v>
      </c>
      <c r="C5" s="31">
        <v>78.926500000000004</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B4F0-DBC5-4D62-84C1-CB5B14501464}">
  <dimension ref="A1:C5"/>
  <sheetViews>
    <sheetView workbookViewId="0">
      <selection activeCell="B2" sqref="B2:C2"/>
    </sheetView>
  </sheetViews>
  <sheetFormatPr defaultRowHeight="11.4" x14ac:dyDescent="0.2"/>
  <cols>
    <col min="1" max="3" width="17" style="13" customWidth="1"/>
    <col min="4" max="16384" width="8.88671875" style="13"/>
  </cols>
  <sheetData>
    <row r="1" spans="1:3" ht="12" x14ac:dyDescent="0.25">
      <c r="A1" s="12" t="s">
        <v>224</v>
      </c>
    </row>
    <row r="2" spans="1:3" ht="12" x14ac:dyDescent="0.25">
      <c r="A2" s="45"/>
      <c r="B2" s="29" t="s">
        <v>48</v>
      </c>
      <c r="C2" s="29" t="s">
        <v>47</v>
      </c>
    </row>
    <row r="3" spans="1:3" ht="12" x14ac:dyDescent="0.25">
      <c r="A3" s="94" t="s">
        <v>221</v>
      </c>
      <c r="B3" s="31">
        <v>82.5</v>
      </c>
      <c r="C3" s="31">
        <v>88.627399999999994</v>
      </c>
    </row>
    <row r="4" spans="1:3" ht="12" x14ac:dyDescent="0.25">
      <c r="A4" s="94" t="s">
        <v>214</v>
      </c>
      <c r="B4" s="31">
        <v>82.1</v>
      </c>
      <c r="C4" s="31">
        <v>88.738500000000002</v>
      </c>
    </row>
    <row r="5" spans="1:3" ht="12" x14ac:dyDescent="0.25">
      <c r="A5" s="94" t="s">
        <v>222</v>
      </c>
      <c r="B5" s="31">
        <v>82</v>
      </c>
      <c r="C5" s="31">
        <v>89.087699999999998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B3116-AD5D-4D38-927B-805136179283}">
  <dimension ref="A1:B6"/>
  <sheetViews>
    <sheetView workbookViewId="0">
      <selection activeCell="A3" sqref="A3:A6"/>
    </sheetView>
  </sheetViews>
  <sheetFormatPr defaultRowHeight="14.4" x14ac:dyDescent="0.3"/>
  <cols>
    <col min="1" max="2" width="14.5546875" customWidth="1"/>
  </cols>
  <sheetData>
    <row r="1" spans="1:2" x14ac:dyDescent="0.3">
      <c r="A1" s="12" t="s">
        <v>228</v>
      </c>
      <c r="B1" s="13"/>
    </row>
    <row r="2" spans="1:2" x14ac:dyDescent="0.3">
      <c r="A2" s="44" t="s">
        <v>229</v>
      </c>
      <c r="B2" s="39" t="s">
        <v>117</v>
      </c>
    </row>
    <row r="3" spans="1:2" x14ac:dyDescent="0.3">
      <c r="A3" s="95" t="s">
        <v>225</v>
      </c>
      <c r="B3" s="31">
        <v>20.346499999999999</v>
      </c>
    </row>
    <row r="4" spans="1:2" x14ac:dyDescent="0.3">
      <c r="A4" s="95" t="s">
        <v>226</v>
      </c>
      <c r="B4" s="31">
        <v>25.072800000000001</v>
      </c>
    </row>
    <row r="5" spans="1:2" x14ac:dyDescent="0.3">
      <c r="A5" s="95" t="s">
        <v>227</v>
      </c>
      <c r="B5" s="31">
        <v>40.772599999999997</v>
      </c>
    </row>
    <row r="6" spans="1:2" x14ac:dyDescent="0.3">
      <c r="A6" s="95" t="s">
        <v>200</v>
      </c>
      <c r="B6" s="31">
        <v>13.808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92D6-6E1D-4C9E-96F9-F8B52CE3EDD8}">
  <dimension ref="A1:B4"/>
  <sheetViews>
    <sheetView workbookViewId="0">
      <selection activeCell="A3" sqref="A3:A4"/>
    </sheetView>
  </sheetViews>
  <sheetFormatPr defaultRowHeight="11.4" x14ac:dyDescent="0.2"/>
  <cols>
    <col min="1" max="2" width="16.77734375" style="13" customWidth="1"/>
    <col min="3" max="16384" width="8.88671875" style="13"/>
  </cols>
  <sheetData>
    <row r="1" spans="1:2" ht="12" x14ac:dyDescent="0.25">
      <c r="A1" s="12" t="s">
        <v>233</v>
      </c>
    </row>
    <row r="2" spans="1:2" ht="26.4" customHeight="1" x14ac:dyDescent="0.25">
      <c r="A2" s="32" t="s">
        <v>231</v>
      </c>
      <c r="B2" s="32" t="s">
        <v>232</v>
      </c>
    </row>
    <row r="3" spans="1:2" ht="26.4" customHeight="1" x14ac:dyDescent="0.25">
      <c r="A3" s="29" t="s">
        <v>230</v>
      </c>
      <c r="B3" s="31">
        <v>33.915599999999998</v>
      </c>
    </row>
    <row r="4" spans="1:2" ht="26.4" customHeight="1" x14ac:dyDescent="0.25">
      <c r="A4" s="29" t="s">
        <v>46</v>
      </c>
      <c r="B4" s="31">
        <v>66.084400000000002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6C70-8050-4033-8D24-D9823F5481C3}">
  <dimension ref="A1:B8"/>
  <sheetViews>
    <sheetView workbookViewId="0">
      <selection activeCell="A3" sqref="A3:A8"/>
    </sheetView>
  </sheetViews>
  <sheetFormatPr defaultRowHeight="14.4" x14ac:dyDescent="0.3"/>
  <cols>
    <col min="1" max="1" width="16" customWidth="1"/>
    <col min="2" max="2" width="16" style="16" customWidth="1"/>
  </cols>
  <sheetData>
    <row r="1" spans="1:2" x14ac:dyDescent="0.3">
      <c r="A1" s="17" t="s">
        <v>125</v>
      </c>
    </row>
    <row r="2" spans="1:2" ht="30" customHeight="1" x14ac:dyDescent="0.3">
      <c r="A2" s="21" t="s">
        <v>126</v>
      </c>
      <c r="B2" s="7" t="s">
        <v>117</v>
      </c>
    </row>
    <row r="3" spans="1:2" x14ac:dyDescent="0.3">
      <c r="A3" s="67" t="s">
        <v>127</v>
      </c>
      <c r="B3" s="22">
        <v>28.729956334182383</v>
      </c>
    </row>
    <row r="4" spans="1:2" x14ac:dyDescent="0.3">
      <c r="A4" s="67" t="s">
        <v>128</v>
      </c>
      <c r="B4" s="22">
        <v>27.141479572153699</v>
      </c>
    </row>
    <row r="5" spans="1:2" x14ac:dyDescent="0.3">
      <c r="A5" s="67" t="s">
        <v>129</v>
      </c>
      <c r="B5" s="22">
        <v>35.884873624441042</v>
      </c>
    </row>
    <row r="6" spans="1:2" x14ac:dyDescent="0.3">
      <c r="A6" s="67" t="s">
        <v>130</v>
      </c>
      <c r="B6" s="22">
        <v>6.8013212628432766</v>
      </c>
    </row>
    <row r="7" spans="1:2" x14ac:dyDescent="0.3">
      <c r="A7" s="67" t="s">
        <v>131</v>
      </c>
      <c r="B7" s="22">
        <v>1.4423692063796008</v>
      </c>
    </row>
    <row r="8" spans="1:2" x14ac:dyDescent="0.3">
      <c r="A8" s="67" t="s">
        <v>6</v>
      </c>
      <c r="B8" s="22">
        <f>SUM(B3:B7)</f>
        <v>99.999999999999986</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57A14-3A59-4601-A474-F79AC5D719D1}">
  <dimension ref="A1:B29"/>
  <sheetViews>
    <sheetView workbookViewId="0">
      <selection activeCell="G12" sqref="G12"/>
    </sheetView>
  </sheetViews>
  <sheetFormatPr defaultRowHeight="11.4" x14ac:dyDescent="0.2"/>
  <cols>
    <col min="1" max="2" width="19.88671875" style="13" customWidth="1"/>
    <col min="3" max="16384" width="8.88671875" style="13"/>
  </cols>
  <sheetData>
    <row r="1" spans="1:2" ht="33.6" customHeight="1" x14ac:dyDescent="0.25">
      <c r="A1" s="12" t="s">
        <v>235</v>
      </c>
    </row>
    <row r="2" spans="1:2" ht="12" x14ac:dyDescent="0.25">
      <c r="A2" s="108" t="s">
        <v>3</v>
      </c>
      <c r="B2" s="109"/>
    </row>
    <row r="3" spans="1:2" x14ac:dyDescent="0.2">
      <c r="A3" s="19" t="s">
        <v>5</v>
      </c>
      <c r="B3" s="31">
        <v>31.687925912982699</v>
      </c>
    </row>
    <row r="4" spans="1:2" x14ac:dyDescent="0.2">
      <c r="A4" s="19" t="s">
        <v>4</v>
      </c>
      <c r="B4" s="31">
        <v>36.295812738972302</v>
      </c>
    </row>
    <row r="5" spans="1:2" ht="12" x14ac:dyDescent="0.25">
      <c r="A5" s="108" t="s">
        <v>68</v>
      </c>
      <c r="B5" s="109"/>
    </row>
    <row r="6" spans="1:2" x14ac:dyDescent="0.2">
      <c r="A6" s="19" t="s">
        <v>195</v>
      </c>
      <c r="B6" s="31">
        <v>29.57190668864579</v>
      </c>
    </row>
    <row r="7" spans="1:2" x14ac:dyDescent="0.2">
      <c r="A7" s="19" t="s">
        <v>59</v>
      </c>
      <c r="B7" s="31">
        <v>32.48265609514371</v>
      </c>
    </row>
    <row r="8" spans="1:2" x14ac:dyDescent="0.2">
      <c r="A8" s="19" t="s">
        <v>197</v>
      </c>
      <c r="B8" s="31">
        <v>37.487769080234834</v>
      </c>
    </row>
    <row r="9" spans="1:2" x14ac:dyDescent="0.2">
      <c r="A9" s="19" t="s">
        <v>196</v>
      </c>
      <c r="B9" s="31">
        <v>39.167423804410674</v>
      </c>
    </row>
    <row r="10" spans="1:2" ht="12" x14ac:dyDescent="0.25">
      <c r="A10" s="108" t="s">
        <v>234</v>
      </c>
      <c r="B10" s="109"/>
    </row>
    <row r="11" spans="1:2" x14ac:dyDescent="0.2">
      <c r="A11" s="19" t="s">
        <v>27</v>
      </c>
      <c r="B11" s="31">
        <v>12.951744716821642</v>
      </c>
    </row>
    <row r="12" spans="1:2" x14ac:dyDescent="0.2">
      <c r="A12" s="19" t="s">
        <v>29</v>
      </c>
      <c r="B12" s="31">
        <v>15.852543083900224</v>
      </c>
    </row>
    <row r="13" spans="1:2" x14ac:dyDescent="0.2">
      <c r="A13" s="19" t="s">
        <v>28</v>
      </c>
      <c r="B13" s="31">
        <v>16.831076677316293</v>
      </c>
    </row>
    <row r="14" spans="1:2" x14ac:dyDescent="0.2">
      <c r="A14" s="19" t="s">
        <v>32</v>
      </c>
      <c r="B14" s="31">
        <v>24.378109452736318</v>
      </c>
    </row>
    <row r="15" spans="1:2" x14ac:dyDescent="0.2">
      <c r="A15" s="19" t="s">
        <v>31</v>
      </c>
      <c r="B15" s="31">
        <v>39.590082644628097</v>
      </c>
    </row>
    <row r="16" spans="1:2" x14ac:dyDescent="0.2">
      <c r="A16" s="19" t="s">
        <v>30</v>
      </c>
      <c r="B16" s="31">
        <v>63.215823895358113</v>
      </c>
    </row>
    <row r="17" spans="1:2" ht="12" x14ac:dyDescent="0.25">
      <c r="A17" s="108" t="s">
        <v>18</v>
      </c>
      <c r="B17" s="109"/>
    </row>
    <row r="18" spans="1:2" x14ac:dyDescent="0.2">
      <c r="A18" s="19" t="s">
        <v>35</v>
      </c>
      <c r="B18" s="31">
        <v>21.443342650046716</v>
      </c>
    </row>
    <row r="19" spans="1:2" x14ac:dyDescent="0.2">
      <c r="A19" s="19" t="s">
        <v>41</v>
      </c>
      <c r="B19" s="31">
        <v>25.696361355081553</v>
      </c>
    </row>
    <row r="20" spans="1:2" x14ac:dyDescent="0.2">
      <c r="A20" s="19" t="s">
        <v>40</v>
      </c>
      <c r="B20" s="31">
        <v>27.311117785630152</v>
      </c>
    </row>
    <row r="21" spans="1:2" x14ac:dyDescent="0.2">
      <c r="A21" s="19" t="s">
        <v>33</v>
      </c>
      <c r="B21" s="31">
        <v>27.697320782042002</v>
      </c>
    </row>
    <row r="22" spans="1:2" x14ac:dyDescent="0.2">
      <c r="A22" s="19" t="s">
        <v>38</v>
      </c>
      <c r="B22" s="31">
        <v>29.310479615512097</v>
      </c>
    </row>
    <row r="23" spans="1:2" x14ac:dyDescent="0.2">
      <c r="A23" s="19" t="s">
        <v>37</v>
      </c>
      <c r="B23" s="31">
        <v>30.531565502980172</v>
      </c>
    </row>
    <row r="24" spans="1:2" x14ac:dyDescent="0.2">
      <c r="A24" s="19" t="s">
        <v>36</v>
      </c>
      <c r="B24" s="31">
        <v>30.642863932898418</v>
      </c>
    </row>
    <row r="25" spans="1:2" x14ac:dyDescent="0.2">
      <c r="A25" s="19" t="s">
        <v>34</v>
      </c>
      <c r="B25" s="31">
        <v>38.874620593042259</v>
      </c>
    </row>
    <row r="26" spans="1:2" x14ac:dyDescent="0.2">
      <c r="A26" s="19" t="s">
        <v>39</v>
      </c>
      <c r="B26" s="31">
        <v>43.916867751225972</v>
      </c>
    </row>
    <row r="27" spans="1:2" ht="12" x14ac:dyDescent="0.25">
      <c r="A27" s="108" t="s">
        <v>20</v>
      </c>
      <c r="B27" s="109"/>
    </row>
    <row r="28" spans="1:2" x14ac:dyDescent="0.2">
      <c r="A28" s="19" t="s">
        <v>198</v>
      </c>
      <c r="B28" s="31">
        <v>28.594908968307486</v>
      </c>
    </row>
    <row r="29" spans="1:2" x14ac:dyDescent="0.2">
      <c r="A29" s="19" t="s">
        <v>42</v>
      </c>
      <c r="B29" s="31">
        <v>40.040758891746329</v>
      </c>
    </row>
  </sheetData>
  <mergeCells count="5">
    <mergeCell ref="A2:B2"/>
    <mergeCell ref="A10:B10"/>
    <mergeCell ref="A17:B17"/>
    <mergeCell ref="A27:B27"/>
    <mergeCell ref="A5:B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2D96-A69C-4CF1-9C18-98046BFC4262}">
  <dimension ref="A1:B8"/>
  <sheetViews>
    <sheetView workbookViewId="0">
      <selection activeCell="A3" sqref="A3:A8"/>
    </sheetView>
  </sheetViews>
  <sheetFormatPr defaultRowHeight="11.4" x14ac:dyDescent="0.2"/>
  <cols>
    <col min="1" max="2" width="35.109375" style="13" customWidth="1"/>
    <col min="3" max="16384" width="8.88671875" style="13"/>
  </cols>
  <sheetData>
    <row r="1" spans="1:2" ht="12" x14ac:dyDescent="0.25">
      <c r="A1" s="12" t="s">
        <v>242</v>
      </c>
    </row>
    <row r="2" spans="1:2" ht="30" customHeight="1" x14ac:dyDescent="0.25">
      <c r="A2" s="38" t="s">
        <v>241</v>
      </c>
      <c r="B2" s="38" t="s">
        <v>117</v>
      </c>
    </row>
    <row r="3" spans="1:2" ht="12" x14ac:dyDescent="0.2">
      <c r="A3" s="95" t="s">
        <v>236</v>
      </c>
      <c r="B3" s="31">
        <v>7.3555999999999999</v>
      </c>
    </row>
    <row r="4" spans="1:2" ht="12" x14ac:dyDescent="0.2">
      <c r="A4" s="95" t="s">
        <v>237</v>
      </c>
      <c r="B4" s="31">
        <v>25.783300000000001</v>
      </c>
    </row>
    <row r="5" spans="1:2" ht="12" x14ac:dyDescent="0.2">
      <c r="A5" s="95" t="s">
        <v>238</v>
      </c>
      <c r="B5" s="31">
        <v>48.691099999999999</v>
      </c>
    </row>
    <row r="6" spans="1:2" ht="12" x14ac:dyDescent="0.2">
      <c r="A6" s="95" t="s">
        <v>239</v>
      </c>
      <c r="B6" s="31">
        <v>13.0617</v>
      </c>
    </row>
    <row r="7" spans="1:2" ht="12" x14ac:dyDescent="0.2">
      <c r="A7" s="95" t="s">
        <v>240</v>
      </c>
      <c r="B7" s="31">
        <v>4.3617999999999997</v>
      </c>
    </row>
    <row r="8" spans="1:2" ht="12" x14ac:dyDescent="0.2">
      <c r="A8" s="95" t="s">
        <v>200</v>
      </c>
      <c r="B8" s="31">
        <v>0.74650000000000005</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9FC1-EA89-49B3-94C9-25BF3F0CD07C}">
  <dimension ref="A1:B9"/>
  <sheetViews>
    <sheetView workbookViewId="0">
      <selection activeCell="C20" sqref="C20"/>
    </sheetView>
  </sheetViews>
  <sheetFormatPr defaultRowHeight="11.4" x14ac:dyDescent="0.2"/>
  <cols>
    <col min="1" max="1" width="35.5546875" style="13" customWidth="1"/>
    <col min="2" max="2" width="20.44140625" style="13" customWidth="1"/>
    <col min="3" max="16384" width="8.88671875" style="13"/>
  </cols>
  <sheetData>
    <row r="1" spans="1:2" ht="12" x14ac:dyDescent="0.25">
      <c r="A1" s="12" t="s">
        <v>250</v>
      </c>
    </row>
    <row r="2" spans="1:2" ht="12" x14ac:dyDescent="0.25">
      <c r="A2" s="29" t="s">
        <v>249</v>
      </c>
      <c r="B2" s="29" t="s">
        <v>117</v>
      </c>
    </row>
    <row r="3" spans="1:2" ht="12" x14ac:dyDescent="0.2">
      <c r="A3" s="93" t="s">
        <v>200</v>
      </c>
      <c r="B3" s="31">
        <v>1.6852</v>
      </c>
    </row>
    <row r="4" spans="1:2" ht="12" x14ac:dyDescent="0.2">
      <c r="A4" s="93" t="s">
        <v>243</v>
      </c>
      <c r="B4" s="31">
        <v>5.7089999999999996</v>
      </c>
    </row>
    <row r="5" spans="1:2" ht="12" x14ac:dyDescent="0.2">
      <c r="A5" s="93" t="s">
        <v>244</v>
      </c>
      <c r="B5" s="31">
        <v>13.187799999999999</v>
      </c>
    </row>
    <row r="6" spans="1:2" ht="12" x14ac:dyDescent="0.2">
      <c r="A6" s="93" t="s">
        <v>245</v>
      </c>
      <c r="B6" s="31">
        <v>14.742800000000001</v>
      </c>
    </row>
    <row r="7" spans="1:2" ht="12" x14ac:dyDescent="0.2">
      <c r="A7" s="93" t="s">
        <v>246</v>
      </c>
      <c r="B7" s="31">
        <v>15.707000000000001</v>
      </c>
    </row>
    <row r="8" spans="1:2" ht="12" x14ac:dyDescent="0.2">
      <c r="A8" s="93" t="s">
        <v>247</v>
      </c>
      <c r="B8" s="31">
        <v>20.6663</v>
      </c>
    </row>
    <row r="9" spans="1:2" ht="12" x14ac:dyDescent="0.2">
      <c r="A9" s="93" t="s">
        <v>248</v>
      </c>
      <c r="B9" s="31">
        <v>28.3018</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10FB-1F9D-4A1B-8F30-12FD9F57E2A8}">
  <dimension ref="A1:J9"/>
  <sheetViews>
    <sheetView workbookViewId="0">
      <selection activeCell="A11" sqref="A11"/>
    </sheetView>
  </sheetViews>
  <sheetFormatPr defaultRowHeight="14.4" x14ac:dyDescent="0.3"/>
  <cols>
    <col min="1" max="1" width="32.88671875" style="17" customWidth="1"/>
  </cols>
  <sheetData>
    <row r="1" spans="1:10" x14ac:dyDescent="0.3">
      <c r="A1" s="12" t="s">
        <v>291</v>
      </c>
      <c r="B1" s="13"/>
      <c r="C1" s="13"/>
      <c r="D1" s="13"/>
      <c r="E1" s="13"/>
      <c r="F1" s="13"/>
      <c r="G1" s="13"/>
      <c r="H1" s="13"/>
      <c r="I1" s="13"/>
      <c r="J1" s="13"/>
    </row>
    <row r="2" spans="1:10" x14ac:dyDescent="0.3">
      <c r="A2" s="38" t="s">
        <v>292</v>
      </c>
      <c r="B2" s="96" t="s">
        <v>88</v>
      </c>
      <c r="C2" s="96" t="s">
        <v>89</v>
      </c>
      <c r="D2" s="96" t="s">
        <v>90</v>
      </c>
      <c r="E2" s="96" t="s">
        <v>91</v>
      </c>
      <c r="F2" s="96" t="s">
        <v>92</v>
      </c>
      <c r="G2" s="96" t="s">
        <v>93</v>
      </c>
      <c r="H2" s="96" t="s">
        <v>94</v>
      </c>
      <c r="I2" s="96" t="s">
        <v>95</v>
      </c>
      <c r="J2" s="96" t="s">
        <v>96</v>
      </c>
    </row>
    <row r="3" spans="1:10" x14ac:dyDescent="0.3">
      <c r="A3" s="29" t="s">
        <v>70</v>
      </c>
      <c r="B3" s="82">
        <v>9.1662468006207298</v>
      </c>
      <c r="C3" s="82">
        <v>8.2796100289125221</v>
      </c>
      <c r="D3" s="82">
        <v>10.766455217366001</v>
      </c>
      <c r="E3" s="82">
        <v>12.260980732353209</v>
      </c>
      <c r="F3" s="82">
        <v>11.598299162043199</v>
      </c>
      <c r="G3" s="82">
        <v>3.2936829085800667</v>
      </c>
      <c r="H3" s="82">
        <v>8.9394449713267683</v>
      </c>
      <c r="I3" s="82">
        <v>3.4905908217302932</v>
      </c>
      <c r="J3" s="82">
        <v>8.7151058544850386</v>
      </c>
    </row>
    <row r="4" spans="1:10" x14ac:dyDescent="0.3">
      <c r="A4" s="29" t="s">
        <v>73</v>
      </c>
      <c r="B4" s="82">
        <v>22.830770470988938</v>
      </c>
      <c r="C4" s="82">
        <v>18.145929154830672</v>
      </c>
      <c r="D4" s="82">
        <v>15.721934470115812</v>
      </c>
      <c r="E4" s="82">
        <v>30.549721486622229</v>
      </c>
      <c r="F4" s="82">
        <v>20.337276366228497</v>
      </c>
      <c r="G4" s="82">
        <v>17.277710760585745</v>
      </c>
      <c r="H4" s="82">
        <v>19.639612490361007</v>
      </c>
      <c r="I4" s="82">
        <v>21.282994344814234</v>
      </c>
      <c r="J4" s="82">
        <v>22.551858005296836</v>
      </c>
    </row>
    <row r="5" spans="1:10" x14ac:dyDescent="0.3">
      <c r="A5" s="29" t="s">
        <v>74</v>
      </c>
      <c r="B5" s="82">
        <v>26.239142264052077</v>
      </c>
      <c r="C5" s="82">
        <v>23.536817598046348</v>
      </c>
      <c r="D5" s="82">
        <v>13.097247279287668</v>
      </c>
      <c r="E5" s="82">
        <v>23.859008309743402</v>
      </c>
      <c r="F5" s="82">
        <v>25.405893114397806</v>
      </c>
      <c r="G5" s="82">
        <v>12.915146055062682</v>
      </c>
      <c r="H5" s="82">
        <v>23.135353606977301</v>
      </c>
      <c r="I5" s="82">
        <v>19.176472214924715</v>
      </c>
      <c r="J5" s="82">
        <v>25.289105295191721</v>
      </c>
    </row>
    <row r="6" spans="1:10" x14ac:dyDescent="0.3">
      <c r="A6" s="29" t="s">
        <v>71</v>
      </c>
      <c r="B6" s="82">
        <v>12.902718716620647</v>
      </c>
      <c r="C6" s="82">
        <v>18.597015114226608</v>
      </c>
      <c r="D6" s="82">
        <v>27.610137927020894</v>
      </c>
      <c r="E6" s="82">
        <v>11.098529814628801</v>
      </c>
      <c r="F6" s="82">
        <v>10.929827972104663</v>
      </c>
      <c r="G6" s="82">
        <v>37.04973354303776</v>
      </c>
      <c r="H6" s="82">
        <v>13.017735745371068</v>
      </c>
      <c r="I6" s="82">
        <v>20.986408196562643</v>
      </c>
      <c r="J6" s="82">
        <v>15.077889819216661</v>
      </c>
    </row>
    <row r="7" spans="1:10" x14ac:dyDescent="0.3">
      <c r="A7" s="29" t="s">
        <v>69</v>
      </c>
      <c r="B7" s="82">
        <v>3.6727866341522399</v>
      </c>
      <c r="C7" s="82">
        <v>9.4221924169476718</v>
      </c>
      <c r="D7" s="82">
        <v>3.3812489088052144</v>
      </c>
      <c r="E7" s="82">
        <v>4.7730800840105925</v>
      </c>
      <c r="F7" s="82">
        <v>4.6982408390534722</v>
      </c>
      <c r="G7" s="82">
        <v>13.370947792759088</v>
      </c>
      <c r="H7" s="82">
        <v>2.879731969545217</v>
      </c>
      <c r="I7" s="82">
        <v>9.4866086860334882</v>
      </c>
      <c r="J7" s="82">
        <v>8.8228520669178003</v>
      </c>
    </row>
    <row r="8" spans="1:10" x14ac:dyDescent="0.3">
      <c r="A8" s="29" t="s">
        <v>202</v>
      </c>
      <c r="B8" s="82">
        <v>15.488018702513152</v>
      </c>
      <c r="C8" s="82">
        <v>17.692312558916381</v>
      </c>
      <c r="D8" s="82">
        <v>22.64883896874818</v>
      </c>
      <c r="E8" s="82">
        <v>14.742032691078441</v>
      </c>
      <c r="F8" s="82">
        <v>20.623906443942634</v>
      </c>
      <c r="G8" s="82">
        <v>14.358899967933548</v>
      </c>
      <c r="H8" s="82">
        <v>23.485237939072707</v>
      </c>
      <c r="I8" s="82">
        <v>22.019965985924255</v>
      </c>
      <c r="J8" s="82">
        <v>14.537513776710368</v>
      </c>
    </row>
    <row r="9" spans="1:10" x14ac:dyDescent="0.3">
      <c r="A9" s="29" t="s">
        <v>164</v>
      </c>
      <c r="B9" s="82">
        <v>9.7003164110522171</v>
      </c>
      <c r="C9" s="82">
        <v>4.3261231281198009</v>
      </c>
      <c r="D9" s="82">
        <v>6.7741372286562296</v>
      </c>
      <c r="E9" s="82">
        <v>2.7166468815633276</v>
      </c>
      <c r="F9" s="82">
        <v>6.4065561022297324</v>
      </c>
      <c r="G9" s="82">
        <v>1.7338789720411061</v>
      </c>
      <c r="H9" s="82">
        <v>8.9028832773459321</v>
      </c>
      <c r="I9" s="82">
        <v>3.5569597500103702</v>
      </c>
      <c r="J9" s="82">
        <v>5.005675182181573</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00E5-6736-4A9C-AACE-2629627E1D01}">
  <dimension ref="A1:B9"/>
  <sheetViews>
    <sheetView workbookViewId="0">
      <selection sqref="A1:A1048576"/>
    </sheetView>
  </sheetViews>
  <sheetFormatPr defaultRowHeight="14.4" x14ac:dyDescent="0.3"/>
  <cols>
    <col min="1" max="1" width="35.6640625" customWidth="1"/>
    <col min="2" max="2" width="18.44140625" customWidth="1"/>
  </cols>
  <sheetData>
    <row r="1" spans="1:2" ht="23.4" customHeight="1" x14ac:dyDescent="0.3">
      <c r="A1" s="12" t="s">
        <v>293</v>
      </c>
      <c r="B1" s="13"/>
    </row>
    <row r="2" spans="1:2" ht="23.4" customHeight="1" x14ac:dyDescent="0.3">
      <c r="A2" s="38" t="s">
        <v>292</v>
      </c>
      <c r="B2" s="38" t="s">
        <v>117</v>
      </c>
    </row>
    <row r="3" spans="1:2" x14ac:dyDescent="0.3">
      <c r="A3" s="29" t="s">
        <v>164</v>
      </c>
      <c r="B3" s="82">
        <v>5.30539865508959</v>
      </c>
    </row>
    <row r="4" spans="1:2" x14ac:dyDescent="0.3">
      <c r="A4" s="29" t="s">
        <v>69</v>
      </c>
      <c r="B4" s="82">
        <v>6.5650719083422473</v>
      </c>
    </row>
    <row r="5" spans="1:2" x14ac:dyDescent="0.3">
      <c r="A5" s="29" t="s">
        <v>70</v>
      </c>
      <c r="B5" s="82">
        <v>9.2189353245285108</v>
      </c>
    </row>
    <row r="6" spans="1:2" x14ac:dyDescent="0.3">
      <c r="A6" s="29" t="s">
        <v>71</v>
      </c>
      <c r="B6" s="82">
        <v>16.402138301491199</v>
      </c>
    </row>
    <row r="7" spans="1:2" x14ac:dyDescent="0.3">
      <c r="A7" s="29" t="s">
        <v>202</v>
      </c>
      <c r="B7" s="82">
        <v>18.12783504087891</v>
      </c>
    </row>
    <row r="8" spans="1:2" x14ac:dyDescent="0.3">
      <c r="A8" s="29" t="s">
        <v>74</v>
      </c>
      <c r="B8" s="82">
        <v>21.556593462736874</v>
      </c>
    </row>
    <row r="9" spans="1:2" x14ac:dyDescent="0.3">
      <c r="A9" s="29" t="s">
        <v>73</v>
      </c>
      <c r="B9" s="82">
        <v>22.824027306932663</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2F27-18A2-487C-A7AF-DF7651505FB5}">
  <dimension ref="A1:B9"/>
  <sheetViews>
    <sheetView workbookViewId="0">
      <selection activeCell="A13" sqref="A13"/>
    </sheetView>
  </sheetViews>
  <sheetFormatPr defaultRowHeight="14.4" x14ac:dyDescent="0.3"/>
  <cols>
    <col min="1" max="1" width="32.88671875" customWidth="1"/>
    <col min="2" max="2" width="18.88671875" customWidth="1"/>
  </cols>
  <sheetData>
    <row r="1" spans="1:2" ht="25.2" customHeight="1" x14ac:dyDescent="0.3">
      <c r="A1" s="12" t="s">
        <v>294</v>
      </c>
      <c r="B1" s="13"/>
    </row>
    <row r="2" spans="1:2" ht="25.2" customHeight="1" x14ac:dyDescent="0.3">
      <c r="A2" s="38" t="s">
        <v>292</v>
      </c>
      <c r="B2" s="38" t="s">
        <v>117</v>
      </c>
    </row>
    <row r="3" spans="1:2" x14ac:dyDescent="0.3">
      <c r="A3" s="29" t="s">
        <v>69</v>
      </c>
      <c r="B3" s="82">
        <v>4.9713891333481834</v>
      </c>
    </row>
    <row r="4" spans="1:2" x14ac:dyDescent="0.3">
      <c r="A4" s="29" t="s">
        <v>164</v>
      </c>
      <c r="B4" s="82">
        <v>7.0601467242657394</v>
      </c>
    </row>
    <row r="5" spans="1:2" x14ac:dyDescent="0.3">
      <c r="A5" s="29" t="s">
        <v>70</v>
      </c>
      <c r="B5" s="82">
        <v>7.798880396717875</v>
      </c>
    </row>
    <row r="6" spans="1:2" x14ac:dyDescent="0.3">
      <c r="A6" s="29" t="s">
        <v>71</v>
      </c>
      <c r="B6" s="82">
        <v>16.531980753242991</v>
      </c>
    </row>
    <row r="7" spans="1:2" x14ac:dyDescent="0.3">
      <c r="A7" s="29" t="s">
        <v>73</v>
      </c>
      <c r="B7" s="82">
        <v>19.223629739720842</v>
      </c>
    </row>
    <row r="8" spans="1:2" x14ac:dyDescent="0.3">
      <c r="A8" s="29" t="s">
        <v>202</v>
      </c>
      <c r="B8" s="82">
        <v>20.455461139492733</v>
      </c>
    </row>
    <row r="9" spans="1:2" x14ac:dyDescent="0.3">
      <c r="A9" s="29" t="s">
        <v>74</v>
      </c>
      <c r="B9" s="82">
        <v>23.958512113211636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9883D-BA50-47F6-8B75-5339C476BF0C}">
  <dimension ref="A1:C5"/>
  <sheetViews>
    <sheetView workbookViewId="0">
      <selection activeCell="A3" sqref="A3:A5"/>
    </sheetView>
  </sheetViews>
  <sheetFormatPr defaultRowHeight="11.4" x14ac:dyDescent="0.2"/>
  <cols>
    <col min="1" max="3" width="15.77734375" style="13" customWidth="1"/>
    <col min="4" max="16384" width="8.88671875" style="13"/>
  </cols>
  <sheetData>
    <row r="1" spans="1:3" ht="12" x14ac:dyDescent="0.25">
      <c r="A1" s="12" t="s">
        <v>49</v>
      </c>
    </row>
    <row r="2" spans="1:3" ht="23.4" customHeight="1" x14ac:dyDescent="0.25">
      <c r="A2" s="32" t="s">
        <v>44</v>
      </c>
      <c r="B2" s="74" t="s">
        <v>48</v>
      </c>
      <c r="C2" s="75" t="s">
        <v>47</v>
      </c>
    </row>
    <row r="3" spans="1:3" ht="23.4" customHeight="1" x14ac:dyDescent="0.25">
      <c r="A3" s="29" t="s">
        <v>45</v>
      </c>
      <c r="B3" s="76">
        <v>87.095393424698145</v>
      </c>
      <c r="C3" s="76">
        <v>84.351600000000005</v>
      </c>
    </row>
    <row r="4" spans="1:3" ht="23.4" customHeight="1" x14ac:dyDescent="0.25">
      <c r="A4" s="29" t="s">
        <v>46</v>
      </c>
      <c r="B4" s="76">
        <v>12.904606575301855</v>
      </c>
      <c r="C4" s="76">
        <v>15.648400000000001</v>
      </c>
    </row>
    <row r="5" spans="1:3" ht="23.4" customHeight="1" x14ac:dyDescent="0.25">
      <c r="A5" s="29" t="s">
        <v>6</v>
      </c>
      <c r="B5" s="77">
        <f>SUM(B3:B4)</f>
        <v>100</v>
      </c>
      <c r="C5" s="76">
        <v>100</v>
      </c>
    </row>
  </sheetData>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E0F7-77F8-45E1-98C8-578255646C0A}">
  <dimension ref="A1:D4"/>
  <sheetViews>
    <sheetView workbookViewId="0">
      <selection activeCell="E39" sqref="E39"/>
    </sheetView>
  </sheetViews>
  <sheetFormatPr defaultRowHeight="11.4" x14ac:dyDescent="0.2"/>
  <cols>
    <col min="1" max="4" width="16" style="13" customWidth="1"/>
    <col min="5" max="16384" width="8.88671875" style="13"/>
  </cols>
  <sheetData>
    <row r="1" spans="1:4" ht="12" x14ac:dyDescent="0.25">
      <c r="A1" s="12" t="s">
        <v>51</v>
      </c>
    </row>
    <row r="2" spans="1:4" ht="12" x14ac:dyDescent="0.25">
      <c r="A2" s="70" t="s">
        <v>52</v>
      </c>
      <c r="B2" s="71" t="s">
        <v>48</v>
      </c>
      <c r="C2" s="72" t="s">
        <v>50</v>
      </c>
      <c r="D2" s="72" t="s">
        <v>47</v>
      </c>
    </row>
    <row r="3" spans="1:4" ht="12" x14ac:dyDescent="0.2">
      <c r="A3" s="70" t="s">
        <v>45</v>
      </c>
      <c r="B3" s="73">
        <v>9.4</v>
      </c>
      <c r="C3" s="10">
        <v>8.9258840208222772</v>
      </c>
      <c r="D3" s="10">
        <v>9.5195355981711174</v>
      </c>
    </row>
    <row r="4" spans="1:4" ht="12" x14ac:dyDescent="0.2">
      <c r="A4" s="70" t="s">
        <v>46</v>
      </c>
      <c r="B4" s="73">
        <v>90.6</v>
      </c>
      <c r="C4" s="10">
        <v>91.074115979177719</v>
      </c>
      <c r="D4" s="10">
        <v>90.480464401828883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9040-783C-4E34-8542-7BB4EC51C83C}">
  <dimension ref="A1:G23"/>
  <sheetViews>
    <sheetView workbookViewId="0">
      <selection activeCell="B20" sqref="B20"/>
    </sheetView>
  </sheetViews>
  <sheetFormatPr defaultRowHeight="11.4" x14ac:dyDescent="0.2"/>
  <cols>
    <col min="1" max="2" width="28.109375" style="13" customWidth="1"/>
    <col min="3" max="16384" width="8.88671875" style="13"/>
  </cols>
  <sheetData>
    <row r="1" spans="1:7" ht="12.6" thickBot="1" x14ac:dyDescent="0.3">
      <c r="A1" s="12" t="s">
        <v>60</v>
      </c>
      <c r="B1" s="12"/>
    </row>
    <row r="2" spans="1:7" ht="12.6" thickBot="1" x14ac:dyDescent="0.25">
      <c r="A2" s="24" t="s">
        <v>53</v>
      </c>
      <c r="B2" s="25" t="s">
        <v>54</v>
      </c>
    </row>
    <row r="3" spans="1:7" ht="12.6" thickBot="1" x14ac:dyDescent="0.25">
      <c r="A3" s="106" t="s">
        <v>55</v>
      </c>
      <c r="B3" s="107"/>
    </row>
    <row r="4" spans="1:7" ht="12.6" thickBot="1" x14ac:dyDescent="0.25">
      <c r="A4" s="2" t="s">
        <v>4</v>
      </c>
      <c r="B4" s="3">
        <v>7.8</v>
      </c>
      <c r="G4" s="69"/>
    </row>
    <row r="5" spans="1:7" ht="12" thickBot="1" x14ac:dyDescent="0.25">
      <c r="A5" s="2" t="s">
        <v>5</v>
      </c>
      <c r="B5" s="3">
        <v>6.2</v>
      </c>
    </row>
    <row r="6" spans="1:7" ht="12.6" thickBot="1" x14ac:dyDescent="0.25">
      <c r="A6" s="106" t="s">
        <v>19</v>
      </c>
      <c r="B6" s="107"/>
    </row>
    <row r="7" spans="1:7" ht="12" thickBot="1" x14ac:dyDescent="0.25">
      <c r="A7" s="2" t="s">
        <v>56</v>
      </c>
      <c r="B7" s="3">
        <v>7.2</v>
      </c>
    </row>
    <row r="8" spans="1:7" ht="12" thickBot="1" x14ac:dyDescent="0.25">
      <c r="A8" s="2" t="s">
        <v>57</v>
      </c>
      <c r="B8" s="3">
        <v>8.6</v>
      </c>
    </row>
    <row r="9" spans="1:7" ht="12" thickBot="1" x14ac:dyDescent="0.25">
      <c r="A9" s="2" t="s">
        <v>58</v>
      </c>
      <c r="B9" s="3">
        <v>8.6999999999999993</v>
      </c>
    </row>
    <row r="10" spans="1:7" ht="12" thickBot="1" x14ac:dyDescent="0.25">
      <c r="A10" s="2" t="s">
        <v>59</v>
      </c>
      <c r="B10" s="3">
        <v>6.7</v>
      </c>
    </row>
    <row r="11" spans="1:7" ht="12.6" thickBot="1" x14ac:dyDescent="0.25">
      <c r="A11" s="106" t="s">
        <v>18</v>
      </c>
      <c r="B11" s="107"/>
    </row>
    <row r="12" spans="1:7" ht="12" thickBot="1" x14ac:dyDescent="0.25">
      <c r="A12" s="2" t="s">
        <v>33</v>
      </c>
      <c r="B12" s="3">
        <v>10.9</v>
      </c>
    </row>
    <row r="13" spans="1:7" ht="12" thickBot="1" x14ac:dyDescent="0.25">
      <c r="A13" s="2" t="s">
        <v>34</v>
      </c>
      <c r="B13" s="3">
        <v>8.8000000000000007</v>
      </c>
    </row>
    <row r="14" spans="1:7" ht="12" thickBot="1" x14ac:dyDescent="0.25">
      <c r="A14" s="2" t="s">
        <v>35</v>
      </c>
      <c r="B14" s="3">
        <v>17.600000000000001</v>
      </c>
    </row>
    <row r="15" spans="1:7" ht="12" thickBot="1" x14ac:dyDescent="0.25">
      <c r="A15" s="2" t="s">
        <v>36</v>
      </c>
      <c r="B15" s="3">
        <v>10.199999999999999</v>
      </c>
    </row>
    <row r="16" spans="1:7" ht="12" thickBot="1" x14ac:dyDescent="0.25">
      <c r="A16" s="2" t="s">
        <v>37</v>
      </c>
      <c r="B16" s="3">
        <v>5.7</v>
      </c>
    </row>
    <row r="17" spans="1:2" ht="12" thickBot="1" x14ac:dyDescent="0.25">
      <c r="A17" s="2" t="s">
        <v>38</v>
      </c>
      <c r="B17" s="3">
        <v>8.4</v>
      </c>
    </row>
    <row r="18" spans="1:2" ht="12" thickBot="1" x14ac:dyDescent="0.25">
      <c r="A18" s="2" t="s">
        <v>39</v>
      </c>
      <c r="B18" s="3">
        <v>7.2</v>
      </c>
    </row>
    <row r="19" spans="1:2" ht="12" thickBot="1" x14ac:dyDescent="0.25">
      <c r="A19" s="2" t="s">
        <v>40</v>
      </c>
      <c r="B19" s="3">
        <v>9.3000000000000007</v>
      </c>
    </row>
    <row r="20" spans="1:2" x14ac:dyDescent="0.2">
      <c r="A20" s="80" t="s">
        <v>41</v>
      </c>
      <c r="B20" s="81">
        <v>6.4</v>
      </c>
    </row>
    <row r="21" spans="1:2" ht="12" x14ac:dyDescent="0.25">
      <c r="A21" s="108" t="s">
        <v>20</v>
      </c>
      <c r="B21" s="109"/>
    </row>
    <row r="22" spans="1:2" x14ac:dyDescent="0.2">
      <c r="A22" s="30" t="s">
        <v>43</v>
      </c>
      <c r="B22" s="82">
        <v>19.860718924365006</v>
      </c>
    </row>
    <row r="23" spans="1:2" x14ac:dyDescent="0.2">
      <c r="A23" s="30" t="s">
        <v>20</v>
      </c>
      <c r="B23" s="82">
        <v>26.779085569619859</v>
      </c>
    </row>
  </sheetData>
  <mergeCells count="4">
    <mergeCell ref="A3:B3"/>
    <mergeCell ref="A6:B6"/>
    <mergeCell ref="A11:B11"/>
    <mergeCell ref="A21:B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F95D-140F-420C-967F-CC6A2D214D17}">
  <dimension ref="A1:C7"/>
  <sheetViews>
    <sheetView workbookViewId="0"/>
  </sheetViews>
  <sheetFormatPr defaultRowHeight="11.4" x14ac:dyDescent="0.2"/>
  <cols>
    <col min="1" max="3" width="26.6640625" style="13" customWidth="1"/>
    <col min="4" max="16384" width="8.88671875" style="13"/>
  </cols>
  <sheetData>
    <row r="1" spans="1:3" ht="12" x14ac:dyDescent="0.25">
      <c r="A1" s="12" t="s">
        <v>66</v>
      </c>
      <c r="B1" s="12"/>
      <c r="C1" s="12"/>
    </row>
    <row r="2" spans="1:3" ht="12" x14ac:dyDescent="0.2">
      <c r="A2" s="59" t="s">
        <v>61</v>
      </c>
      <c r="B2" s="68" t="s">
        <v>48</v>
      </c>
      <c r="C2" s="68" t="s">
        <v>47</v>
      </c>
    </row>
    <row r="3" spans="1:3" ht="12" x14ac:dyDescent="0.2">
      <c r="A3" s="62" t="s">
        <v>62</v>
      </c>
      <c r="B3" s="10">
        <v>61.380695059818166</v>
      </c>
      <c r="C3" s="10">
        <v>37.487500093907229</v>
      </c>
    </row>
    <row r="4" spans="1:3" ht="12" x14ac:dyDescent="0.2">
      <c r="A4" s="62" t="s">
        <v>63</v>
      </c>
      <c r="B4" s="10">
        <v>34.285175567082348</v>
      </c>
      <c r="C4" s="10">
        <v>34.955576757721396</v>
      </c>
    </row>
    <row r="5" spans="1:3" ht="12" x14ac:dyDescent="0.2">
      <c r="A5" s="62" t="s">
        <v>64</v>
      </c>
      <c r="B5" s="10">
        <v>3.6847934487974938</v>
      </c>
      <c r="C5" s="10">
        <v>12.444265204946554</v>
      </c>
    </row>
    <row r="6" spans="1:3" ht="12" x14ac:dyDescent="0.2">
      <c r="A6" s="62" t="s">
        <v>65</v>
      </c>
      <c r="B6" s="10">
        <v>0.64933592430199349</v>
      </c>
      <c r="C6" s="10">
        <v>15.11265794342482</v>
      </c>
    </row>
    <row r="7" spans="1:3" ht="12" x14ac:dyDescent="0.2">
      <c r="A7" s="62" t="s">
        <v>6</v>
      </c>
      <c r="B7" s="10">
        <v>100</v>
      </c>
      <c r="C7" s="10">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8</vt:i4>
      </vt:variant>
    </vt:vector>
  </HeadingPairs>
  <TitlesOfParts>
    <vt:vector size="63" baseType="lpstr">
      <vt:lpstr>Table of content</vt:lpstr>
      <vt:lpstr>Figure_1</vt:lpstr>
      <vt:lpstr>Figure_2</vt:lpstr>
      <vt:lpstr>Figure_3</vt:lpstr>
      <vt:lpstr>Figure_4</vt:lpstr>
      <vt:lpstr>Figure_5</vt:lpstr>
      <vt:lpstr>Figure_6</vt:lpstr>
      <vt:lpstr>Figure_7</vt:lpstr>
      <vt:lpstr>Figure_8</vt:lpstr>
      <vt:lpstr>Figure_9</vt:lpstr>
      <vt:lpstr>Figure_10</vt:lpstr>
      <vt:lpstr>Figure_11</vt:lpstr>
      <vt:lpstr>Figure_12</vt:lpstr>
      <vt:lpstr>Figure_13</vt:lpstr>
      <vt:lpstr>Figure_14</vt:lpstr>
      <vt:lpstr>Figure_15</vt:lpstr>
      <vt:lpstr>Figure_16</vt:lpstr>
      <vt:lpstr>Figure_17</vt:lpstr>
      <vt:lpstr>Figure_18</vt:lpstr>
      <vt:lpstr>Figure_19</vt:lpstr>
      <vt:lpstr>Figure_20</vt:lpstr>
      <vt:lpstr>Figure_21</vt:lpstr>
      <vt:lpstr>Figure_22</vt:lpstr>
      <vt:lpstr>FIgure_23</vt:lpstr>
      <vt:lpstr>Figure_24</vt:lpstr>
      <vt:lpstr>Figure_25</vt:lpstr>
      <vt:lpstr>Figure_26</vt:lpstr>
      <vt:lpstr>Figure_27</vt:lpstr>
      <vt:lpstr>Figure_28</vt:lpstr>
      <vt:lpstr>Figure_29</vt:lpstr>
      <vt:lpstr>Figure_30</vt:lpstr>
      <vt:lpstr>Figure_31</vt:lpstr>
      <vt:lpstr>Figure_32</vt:lpstr>
      <vt:lpstr>Figure_33</vt:lpstr>
      <vt:lpstr>Figure_34</vt:lpstr>
      <vt:lpstr>Figure_35</vt:lpstr>
      <vt:lpstr>Figure_36</vt:lpstr>
      <vt:lpstr>Figure_37</vt:lpstr>
      <vt:lpstr>Figure_38</vt:lpstr>
      <vt:lpstr>Figure_39</vt:lpstr>
      <vt:lpstr>Figure_40</vt:lpstr>
      <vt:lpstr>Figure_41</vt:lpstr>
      <vt:lpstr>Figure_42</vt:lpstr>
      <vt:lpstr>Figure_43</vt:lpstr>
      <vt:lpstr>Figure_44</vt:lpstr>
      <vt:lpstr>FIgure_45</vt:lpstr>
      <vt:lpstr>Figure_46</vt:lpstr>
      <vt:lpstr>Figure_47</vt:lpstr>
      <vt:lpstr>Figure_48</vt:lpstr>
      <vt:lpstr>Figure_49</vt:lpstr>
      <vt:lpstr>Figure_50</vt:lpstr>
      <vt:lpstr>Figure_51</vt:lpstr>
      <vt:lpstr>Figure_52</vt:lpstr>
      <vt:lpstr>Figure_53</vt:lpstr>
      <vt:lpstr>Figure_54</vt:lpstr>
      <vt:lpstr>Figure_7!_Toc210393894</vt:lpstr>
      <vt:lpstr>Figure_19!_Toc210393905</vt:lpstr>
      <vt:lpstr>Figure_3!_Toc211852050</vt:lpstr>
      <vt:lpstr>Figure_41!_Toc211852088</vt:lpstr>
      <vt:lpstr>Figure_43!_Toc211852090</vt:lpstr>
      <vt:lpstr>Figure_47!_Toc211852094</vt:lpstr>
      <vt:lpstr>Figure_48!_Toc211852095</vt:lpstr>
      <vt:lpstr>Figure_49!_Toc211852096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Khoza</dc:creator>
  <cp:lastModifiedBy>Yolanda Khoza</cp:lastModifiedBy>
  <dcterms:created xsi:type="dcterms:W3CDTF">2025-10-07T08:33:18Z</dcterms:created>
  <dcterms:modified xsi:type="dcterms:W3CDTF">2025-10-30T07:11:46Z</dcterms:modified>
</cp:coreProperties>
</file>